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I კვარტალი" sheetId="23" r:id="rId1"/>
    <sheet name="II კვარტალი" sheetId="24" r:id="rId2"/>
    <sheet name="III კვარტალი" sheetId="25" r:id="rId3"/>
    <sheet name="IV კვარტალი" sheetId="26" r:id="rId4"/>
  </sheets>
  <definedNames>
    <definedName name="_xlnm.Print_Area" localSheetId="0">'I კვარტალი'!$A$1:$E$27</definedName>
    <definedName name="_xlnm.Print_Area" localSheetId="1">'II კვარტალი'!$A$1:$E$27</definedName>
    <definedName name="_xlnm.Print_Area" localSheetId="2">'III კვარტალი'!$A$1:$E$27</definedName>
    <definedName name="_xlnm.Print_Area" localSheetId="3">'IV კვარტალი'!$A$1:$E$27</definedName>
  </definedNames>
  <calcPr calcId="152511"/>
</workbook>
</file>

<file path=xl/calcChain.xml><?xml version="1.0" encoding="utf-8"?>
<calcChain xmlns="http://schemas.openxmlformats.org/spreadsheetml/2006/main">
  <c r="C28" i="26" l="1"/>
  <c r="E28" i="26" s="1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27" i="25" l="1"/>
  <c r="E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E13" i="25"/>
  <c r="E12" i="25"/>
  <c r="E11" i="25"/>
  <c r="E10" i="25"/>
  <c r="E9" i="25"/>
  <c r="E8" i="25"/>
  <c r="E7" i="25"/>
  <c r="E6" i="25"/>
  <c r="E5" i="25"/>
  <c r="E4" i="25"/>
  <c r="D28" i="25"/>
  <c r="C28" i="25"/>
  <c r="E28" i="25" l="1"/>
  <c r="E3" i="25"/>
  <c r="D28" i="24" l="1"/>
  <c r="C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E3" i="24"/>
  <c r="E28" i="24" l="1"/>
  <c r="D28" i="23"/>
  <c r="C28" i="23"/>
  <c r="E28" i="23" l="1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4" i="23"/>
  <c r="E3" i="23"/>
</calcChain>
</file>

<file path=xl/sharedStrings.xml><?xml version="1.0" encoding="utf-8"?>
<sst xmlns="http://schemas.openxmlformats.org/spreadsheetml/2006/main" count="228" uniqueCount="57">
  <si>
    <t>სულ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</si>
  <si>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</si>
  <si>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6.1.2</t>
  </si>
  <si>
    <t>6.1.3</t>
  </si>
  <si>
    <t>6.1.13</t>
  </si>
  <si>
    <t>6.2.1</t>
  </si>
  <si>
    <t>6.2.2</t>
  </si>
  <si>
    <t>6.2.4.1</t>
  </si>
  <si>
    <t>6.2.5</t>
  </si>
  <si>
    <t>6.2.6.1</t>
  </si>
  <si>
    <t>6.2.6.2</t>
  </si>
  <si>
    <t>6.2.6.4</t>
  </si>
  <si>
    <t>6.2.9</t>
  </si>
  <si>
    <t>6.2.10</t>
  </si>
  <si>
    <t>6.2.13</t>
  </si>
  <si>
    <t>6.2.21</t>
  </si>
  <si>
    <t>6.2.22</t>
  </si>
  <si>
    <t>6.2.23</t>
  </si>
  <si>
    <t>6.2.24</t>
  </si>
  <si>
    <t>6.2.25</t>
  </si>
  <si>
    <t>6.2.26</t>
  </si>
  <si>
    <t>6.2.28</t>
  </si>
  <si>
    <t>ბიუჯეტი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</si>
  <si>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</si>
  <si>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</si>
  <si>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</si>
  <si>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</si>
  <si>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</si>
  <si>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</si>
  <si>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6.2.6.3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</si>
  <si>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</si>
  <si>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</si>
  <si>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6.1.6</t>
  </si>
  <si>
    <t>6.1.7</t>
  </si>
  <si>
    <t>6.1.8</t>
  </si>
  <si>
    <t>ფსიქიკური ჯანმრთელობის სათემო მომსახურება</t>
  </si>
  <si>
    <t>დაავადებათა სკრინინგი</t>
  </si>
  <si>
    <t>ძუძუს კიბოს სამკურნალო მედიკამენტების დაფინანსება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</si>
  <si>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</si>
  <si>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</si>
  <si>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უფასო სწავლება მოსწავლე ახალგაზრდობის სახლებში და სასახლეში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</si>
  <si>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</si>
  <si>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</si>
  <si>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</si>
  <si>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</si>
  <si>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შინმოვლის თანადაფინანსება</t>
  </si>
  <si>
    <t>სოციალურად დაუცველ ოჯახებში ყველა ახალშობილზე ერთჯერადი დახმარება</t>
  </si>
  <si>
    <t>შეზღუდული შესაძლებლობების მქონე ბავშვთა და მოზარდთა საკურორტო მომსახურება</t>
  </si>
  <si>
    <t>ფაქტიური ხარჯი</t>
  </si>
  <si>
    <t>ფაქტიური ხარჯის პროცენტი წლიურ ბიუჯეტში ( %)</t>
  </si>
  <si>
    <t>6.1.5</t>
  </si>
  <si>
    <t>გაფანტული სკლეროზის სამკურნალო მედიკამენტების  დაფინანსება</t>
  </si>
  <si>
    <t>აუტიზმის სპექტრის დარღვევის მქონე ბავშვთა აბილიტაცია</t>
  </si>
  <si>
    <t>სამედიცინო და სხვა სოციალური საჭიროებების დახმარების ღონისძიებების პროგრამა</t>
  </si>
  <si>
    <t>სერვის ცენტრებში ბარათების დამზადება (ინიციალიზაცია)</t>
  </si>
  <si>
    <t>,, ვოლდ ვიჟენ საქართველოს" სოციალურად დაუცველი ბავშვების დღის ცენტრის თანადაფინანსება</t>
  </si>
  <si>
    <t>შეზღუდული შესაძლებლობების მქონე პირთა საზოგადოებაში ინტეგრაციის ხელშეწყობის პროგრამა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</si>
</sst>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b/>
      <sz val="14"/>
      <color rgb="FF0070C0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Sylfaen"/>
      <family val="1"/>
      <charset val="204"/>
    </font>
    <font>
      <sz val="10"/>
      <color theme="1"/>
      <name val="Sylfae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</cellStyleXfs>
  <cellXfs count="22">
    <xf numFmtId="0" fontId="0" fillId="0" borderId="0" xfId="0"/>
    <xf numFmtId="49" fontId="8" fillId="3" borderId="1" xfId="4" applyNumberFormat="1" applyFont="1" applyFill="1" applyBorder="1" applyAlignment="1"/>
    <xf numFmtId="49" fontId="8" fillId="4" borderId="1" xfId="4" applyNumberFormat="1" applyFont="1" applyFill="1" applyBorder="1" applyAlignment="1"/>
    <xf numFmtId="0" fontId="7" fillId="4" borderId="3" xfId="4" applyNumberFormat="1" applyFont="1" applyFill="1" applyBorder="1" applyAlignment="1">
      <alignment horizontal="center"/>
    </xf>
    <xf numFmtId="0" fontId="7" fillId="4" borderId="4" xfId="4" applyNumberFormat="1" applyFont="1" applyFill="1" applyBorder="1" applyAlignment="1">
      <alignment horizontal="center" vertical="center" wrapText="1"/>
    </xf>
    <xf numFmtId="0" fontId="7" fillId="4" borderId="4" xfId="4" applyNumberFormat="1" applyFont="1" applyFill="1" applyBorder="1" applyAlignment="1">
      <alignment horizontal="center" vertical="center"/>
    </xf>
    <xf numFmtId="0" fontId="7" fillId="4" borderId="4" xfId="4" applyNumberFormat="1" applyFont="1" applyFill="1" applyBorder="1" applyAlignment="1">
      <alignment horizontal="right" vertical="center"/>
    </xf>
    <xf numFmtId="0" fontId="7" fillId="4" borderId="4" xfId="4" applyNumberFormat="1" applyFont="1" applyFill="1" applyBorder="1" applyAlignment="1">
      <alignment horizontal="right" vertical="center" wrapText="1"/>
    </xf>
    <xf numFmtId="0" fontId="8" fillId="3" borderId="2" xfId="4" applyNumberFormat="1" applyFont="1" applyFill="1" applyBorder="1" applyAlignment="1">
      <alignment horizontal="left"/>
    </xf>
    <xf numFmtId="0" fontId="8" fillId="4" borderId="2" xfId="4" applyNumberFormat="1" applyFont="1" applyFill="1" applyBorder="1" applyAlignment="1">
      <alignment horizontal="left"/>
    </xf>
    <xf numFmtId="0" fontId="7" fillId="4" borderId="4" xfId="4" applyNumberFormat="1" applyFont="1" applyFill="1" applyBorder="1" applyAlignment="1">
      <alignment horizontal="center"/>
    </xf>
    <xf numFmtId="0" fontId="10" fillId="0" borderId="0" xfId="0" applyNumberFormat="1" applyFont="1"/>
    <xf numFmtId="0" fontId="10" fillId="0" borderId="0" xfId="0" applyNumberFormat="1" applyFont="1" applyFill="1" applyBorder="1"/>
    <xf numFmtId="3" fontId="7" fillId="4" borderId="4" xfId="4" applyNumberFormat="1" applyFont="1" applyFill="1" applyBorder="1" applyAlignment="1"/>
    <xf numFmtId="3" fontId="8" fillId="3" borderId="2" xfId="4" applyNumberFormat="1" applyFont="1" applyFill="1" applyBorder="1" applyAlignment="1"/>
    <xf numFmtId="3" fontId="8" fillId="4" borderId="2" xfId="4" applyNumberFormat="1" applyFont="1" applyFill="1" applyBorder="1" applyAlignment="1"/>
    <xf numFmtId="3" fontId="9" fillId="4" borderId="2" xfId="4" applyNumberFormat="1" applyFont="1" applyFill="1" applyBorder="1" applyAlignment="1"/>
    <xf numFmtId="3" fontId="9" fillId="3" borderId="2" xfId="4" applyNumberFormat="1" applyFont="1" applyFill="1" applyBorder="1" applyAlignment="1"/>
    <xf numFmtId="4" fontId="7" fillId="4" borderId="4" xfId="4" applyNumberFormat="1" applyFont="1" applyFill="1" applyBorder="1" applyAlignment="1"/>
    <xf numFmtId="4" fontId="9" fillId="3" borderId="2" xfId="4" applyNumberFormat="1" applyFont="1" applyFill="1" applyBorder="1" applyAlignment="1"/>
    <xf numFmtId="4" fontId="9" fillId="4" borderId="2" xfId="4" applyNumberFormat="1" applyFont="1" applyFill="1" applyBorder="1" applyAlignment="1"/>
    <xf numFmtId="0" fontId="6" fillId="2" borderId="0" xfId="0" applyNumberFormat="1" applyFont="1" applyFill="1" applyAlignment="1">
      <alignment horizontal="center" vertical="center" wrapText="1"/>
    </xf>
  </cellXfs>
  <cellStyles count="6">
    <cellStyle name="Comma 2" xfId="3"/>
    <cellStyle name="Normal" xfId="0" builtinId="0"/>
    <cellStyle name="Normal 2" xfId="1"/>
    <cellStyle name="Normal 3" xfId="2"/>
    <cellStyle name="Normal 3 2" xfId="5"/>
    <cellStyle name="Normal_01_IANVARI" xfId="4"/>
  </cellStyles>
  <dxfs count="0"/>
  <tableStyles count="0" defaultTableStyle="TableStyleMedium9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D6" sqref="D6"/>
    </sheetView>
  </sheetViews>
  <sheetFormatPr defaultColWidth="9.140625" defaultRowHeight="15" x14ac:dyDescent="0.3"/>
  <cols>
    <col min="1" max="1" width="14.85546875" style="11" bestFit="1" customWidth="1"/>
    <col min="2" max="2" width="87.7109375" style="11" customWidth="1"/>
    <col min="3" max="4" width="11.28515625" style="11" bestFit="1" customWidth="1"/>
    <col min="5" max="5" width="19.5703125" style="11" bestFit="1" customWidth="1"/>
    <col min="6" max="16384" width="9.140625" style="11"/>
  </cols>
  <sheetData>
    <row r="1" spans="1:5" ht="77.25" customHeight="1" thickBot="1" x14ac:dyDescent="0.35">
      <c r="B1" s="21" t="s">
        <v>31</v>
      </c>
      <c r="C1" s="21"/>
      <c r="D1" s="21"/>
      <c r="E1" s="21"/>
    </row>
    <row r="2" spans="1:5" s="12" customFormat="1" ht="46.5" thickTop="1" thickBot="1" x14ac:dyDescent="0.35">
      <c r="A2" s="4" t="s">
        <v>27</v>
      </c>
      <c r="B2" s="5" t="s">
        <v>30</v>
      </c>
      <c r="C2" s="6" t="s">
        <v>22</v>
      </c>
      <c r="D2" s="7" t="s">
        <v>48</v>
      </c>
      <c r="E2" s="4" t="s">
        <v>49</v>
      </c>
    </row>
    <row r="3" spans="1:5" s="12" customFormat="1" ht="15.75" thickTop="1" x14ac:dyDescent="0.3">
      <c r="A3" s="1" t="s">
        <v>2</v>
      </c>
      <c r="B3" s="8" t="s">
        <v>36</v>
      </c>
      <c r="C3" s="14">
        <v>2000000</v>
      </c>
      <c r="D3" s="14">
        <v>429661</v>
      </c>
      <c r="E3" s="19">
        <f t="shared" ref="E3:E28" si="0">D3/C3*100</f>
        <v>21.483050000000002</v>
      </c>
    </row>
    <row r="4" spans="1:5" s="12" customFormat="1" x14ac:dyDescent="0.3">
      <c r="A4" s="2" t="s">
        <v>3</v>
      </c>
      <c r="B4" s="9" t="s">
        <v>24</v>
      </c>
      <c r="C4" s="15">
        <v>586000</v>
      </c>
      <c r="D4" s="16">
        <v>142464.28</v>
      </c>
      <c r="E4" s="20">
        <f t="shared" si="0"/>
        <v>24.311310580204779</v>
      </c>
    </row>
    <row r="5" spans="1:5" s="12" customFormat="1" x14ac:dyDescent="0.3">
      <c r="A5" s="1" t="s">
        <v>50</v>
      </c>
      <c r="B5" s="8" t="s">
        <v>51</v>
      </c>
      <c r="C5" s="14">
        <v>2676500</v>
      </c>
      <c r="D5" s="17">
        <v>313832.40000000002</v>
      </c>
      <c r="E5" s="19">
        <f t="shared" si="0"/>
        <v>11.725477302447226</v>
      </c>
    </row>
    <row r="6" spans="1:5" s="12" customFormat="1" x14ac:dyDescent="0.3">
      <c r="A6" s="2" t="s">
        <v>32</v>
      </c>
      <c r="B6" s="9" t="s">
        <v>52</v>
      </c>
      <c r="C6" s="15">
        <v>5868400</v>
      </c>
      <c r="D6" s="16">
        <v>1613940</v>
      </c>
      <c r="E6" s="20">
        <f t="shared" si="0"/>
        <v>27.502215254583874</v>
      </c>
    </row>
    <row r="7" spans="1:5" s="12" customFormat="1" x14ac:dyDescent="0.3">
      <c r="A7" s="1" t="s">
        <v>33</v>
      </c>
      <c r="B7" s="8" t="s">
        <v>37</v>
      </c>
      <c r="C7" s="14">
        <v>4060000</v>
      </c>
      <c r="D7" s="17">
        <v>1421270.5</v>
      </c>
      <c r="E7" s="19">
        <f t="shared" si="0"/>
        <v>35.006662561576356</v>
      </c>
    </row>
    <row r="8" spans="1:5" s="12" customFormat="1" x14ac:dyDescent="0.3">
      <c r="A8" s="2" t="s">
        <v>34</v>
      </c>
      <c r="B8" s="9" t="s">
        <v>35</v>
      </c>
      <c r="C8" s="15">
        <v>800000</v>
      </c>
      <c r="D8" s="16">
        <v>162858.06</v>
      </c>
      <c r="E8" s="20">
        <f t="shared" si="0"/>
        <v>20.357257499999999</v>
      </c>
    </row>
    <row r="9" spans="1:5" s="12" customFormat="1" x14ac:dyDescent="0.3">
      <c r="A9" s="2" t="s">
        <v>4</v>
      </c>
      <c r="B9" s="9" t="s">
        <v>38</v>
      </c>
      <c r="C9" s="15">
        <v>8000000</v>
      </c>
      <c r="D9" s="16">
        <v>1450153.41</v>
      </c>
      <c r="E9" s="20">
        <f t="shared" si="0"/>
        <v>18.126917625000001</v>
      </c>
    </row>
    <row r="10" spans="1:5" s="12" customFormat="1" x14ac:dyDescent="0.3">
      <c r="A10" s="1" t="s">
        <v>5</v>
      </c>
      <c r="B10" s="8" t="s">
        <v>25</v>
      </c>
      <c r="C10" s="14">
        <v>8500000</v>
      </c>
      <c r="D10" s="17">
        <v>5745589.7000000002</v>
      </c>
      <c r="E10" s="19">
        <f t="shared" si="0"/>
        <v>67.595172941176472</v>
      </c>
    </row>
    <row r="11" spans="1:5" s="12" customFormat="1" x14ac:dyDescent="0.3">
      <c r="A11" s="2" t="s">
        <v>6</v>
      </c>
      <c r="B11" s="9" t="s">
        <v>39</v>
      </c>
      <c r="C11" s="15">
        <v>11280000</v>
      </c>
      <c r="D11" s="16">
        <v>2939800</v>
      </c>
      <c r="E11" s="20">
        <f t="shared" si="0"/>
        <v>26.062056737588652</v>
      </c>
    </row>
    <row r="12" spans="1:5" s="12" customFormat="1" x14ac:dyDescent="0.3">
      <c r="A12" s="1" t="s">
        <v>7</v>
      </c>
      <c r="B12" s="8" t="s">
        <v>47</v>
      </c>
      <c r="C12" s="14">
        <v>1616600</v>
      </c>
      <c r="D12" s="17">
        <v>4200</v>
      </c>
      <c r="E12" s="19">
        <f t="shared" si="0"/>
        <v>0.25980452802177412</v>
      </c>
    </row>
    <row r="13" spans="1:5" s="12" customFormat="1" x14ac:dyDescent="0.3">
      <c r="A13" s="2" t="s">
        <v>8</v>
      </c>
      <c r="B13" s="9" t="s">
        <v>28</v>
      </c>
      <c r="C13" s="15">
        <v>47000</v>
      </c>
      <c r="D13" s="16">
        <v>30000</v>
      </c>
      <c r="E13" s="20">
        <f t="shared" si="0"/>
        <v>63.829787234042556</v>
      </c>
    </row>
    <row r="14" spans="1:5" s="12" customFormat="1" x14ac:dyDescent="0.3">
      <c r="A14" s="1" t="s">
        <v>9</v>
      </c>
      <c r="B14" s="8" t="s">
        <v>40</v>
      </c>
      <c r="C14" s="14">
        <v>627500</v>
      </c>
      <c r="D14" s="17">
        <v>119890</v>
      </c>
      <c r="E14" s="19">
        <f t="shared" si="0"/>
        <v>19.105976095617532</v>
      </c>
    </row>
    <row r="15" spans="1:5" s="12" customFormat="1" x14ac:dyDescent="0.3">
      <c r="A15" s="2" t="s">
        <v>10</v>
      </c>
      <c r="B15" s="9" t="s">
        <v>26</v>
      </c>
      <c r="C15" s="15">
        <v>980000</v>
      </c>
      <c r="D15" s="16">
        <v>201490</v>
      </c>
      <c r="E15" s="20">
        <f t="shared" si="0"/>
        <v>20.560204081632651</v>
      </c>
    </row>
    <row r="16" spans="1:5" s="12" customFormat="1" x14ac:dyDescent="0.3">
      <c r="A16" s="1" t="s">
        <v>29</v>
      </c>
      <c r="B16" s="8" t="s">
        <v>23</v>
      </c>
      <c r="C16" s="14">
        <v>688500</v>
      </c>
      <c r="D16" s="17">
        <v>99242.53</v>
      </c>
      <c r="E16" s="19">
        <f t="shared" si="0"/>
        <v>14.414310820624546</v>
      </c>
    </row>
    <row r="17" spans="1:5" s="12" customFormat="1" x14ac:dyDescent="0.3">
      <c r="A17" s="2" t="s">
        <v>11</v>
      </c>
      <c r="B17" s="9" t="s">
        <v>54</v>
      </c>
      <c r="C17" s="15">
        <v>250000</v>
      </c>
      <c r="D17" s="16">
        <v>20838.27</v>
      </c>
      <c r="E17" s="20">
        <f t="shared" si="0"/>
        <v>8.3353079999999995</v>
      </c>
    </row>
    <row r="18" spans="1:5" s="12" customFormat="1" x14ac:dyDescent="0.3">
      <c r="A18" s="1" t="s">
        <v>12</v>
      </c>
      <c r="B18" s="8" t="s">
        <v>53</v>
      </c>
      <c r="C18" s="14">
        <v>14000000</v>
      </c>
      <c r="D18" s="17">
        <v>3061863.49</v>
      </c>
      <c r="E18" s="19">
        <f t="shared" si="0"/>
        <v>21.8704535</v>
      </c>
    </row>
    <row r="19" spans="1:5" s="12" customFormat="1" x14ac:dyDescent="0.3">
      <c r="A19" s="2" t="s">
        <v>13</v>
      </c>
      <c r="B19" s="9" t="s">
        <v>41</v>
      </c>
      <c r="C19" s="15">
        <v>75000</v>
      </c>
      <c r="D19" s="16">
        <v>0</v>
      </c>
      <c r="E19" s="20">
        <f t="shared" si="0"/>
        <v>0</v>
      </c>
    </row>
    <row r="20" spans="1:5" s="12" customFormat="1" x14ac:dyDescent="0.3">
      <c r="A20" s="1" t="s">
        <v>14</v>
      </c>
      <c r="B20" s="8" t="s">
        <v>42</v>
      </c>
      <c r="C20" s="14">
        <v>7400</v>
      </c>
      <c r="D20" s="17">
        <v>0</v>
      </c>
      <c r="E20" s="19">
        <f t="shared" si="0"/>
        <v>0</v>
      </c>
    </row>
    <row r="21" spans="1:5" s="12" customFormat="1" x14ac:dyDescent="0.3">
      <c r="A21" s="2" t="s">
        <v>15</v>
      </c>
      <c r="B21" s="9" t="s">
        <v>43</v>
      </c>
      <c r="C21" s="15">
        <v>1446280</v>
      </c>
      <c r="D21" s="16">
        <v>306473.96000000002</v>
      </c>
      <c r="E21" s="20">
        <f t="shared" si="0"/>
        <v>21.190499764914126</v>
      </c>
    </row>
    <row r="22" spans="1:5" s="12" customFormat="1" x14ac:dyDescent="0.3">
      <c r="A22" s="1" t="s">
        <v>16</v>
      </c>
      <c r="B22" s="8" t="s">
        <v>44</v>
      </c>
      <c r="C22" s="14">
        <v>808000</v>
      </c>
      <c r="D22" s="17">
        <v>19600</v>
      </c>
      <c r="E22" s="19">
        <f t="shared" si="0"/>
        <v>2.4257425742574257</v>
      </c>
    </row>
    <row r="23" spans="1:5" s="12" customFormat="1" x14ac:dyDescent="0.3">
      <c r="A23" s="2" t="s">
        <v>17</v>
      </c>
      <c r="B23" s="9" t="s">
        <v>55</v>
      </c>
      <c r="C23" s="15">
        <v>84700</v>
      </c>
      <c r="D23" s="16">
        <v>7260</v>
      </c>
      <c r="E23" s="20">
        <f t="shared" si="0"/>
        <v>8.5714285714285712</v>
      </c>
    </row>
    <row r="24" spans="1:5" s="12" customFormat="1" x14ac:dyDescent="0.3">
      <c r="A24" s="1" t="s">
        <v>18</v>
      </c>
      <c r="B24" s="8" t="s">
        <v>1</v>
      </c>
      <c r="C24" s="14">
        <v>553100</v>
      </c>
      <c r="D24" s="17">
        <v>4500</v>
      </c>
      <c r="E24" s="19">
        <f t="shared" si="0"/>
        <v>0.81359609473874528</v>
      </c>
    </row>
    <row r="25" spans="1:5" s="12" customFormat="1" x14ac:dyDescent="0.3">
      <c r="A25" s="2" t="s">
        <v>19</v>
      </c>
      <c r="B25" s="9" t="s">
        <v>46</v>
      </c>
      <c r="C25" s="15">
        <v>625840</v>
      </c>
      <c r="D25" s="16">
        <v>165100</v>
      </c>
      <c r="E25" s="20">
        <f t="shared" si="0"/>
        <v>26.380544548127315</v>
      </c>
    </row>
    <row r="26" spans="1:5" s="12" customFormat="1" x14ac:dyDescent="0.3">
      <c r="A26" s="1" t="s">
        <v>20</v>
      </c>
      <c r="B26" s="8" t="s">
        <v>45</v>
      </c>
      <c r="C26" s="14">
        <v>450000</v>
      </c>
      <c r="D26" s="17">
        <v>60608.17</v>
      </c>
      <c r="E26" s="19">
        <f t="shared" si="0"/>
        <v>13.468482222222223</v>
      </c>
    </row>
    <row r="27" spans="1:5" s="12" customFormat="1" ht="15.75" thickBot="1" x14ac:dyDescent="0.35">
      <c r="A27" s="2" t="s">
        <v>21</v>
      </c>
      <c r="B27" s="9" t="s">
        <v>56</v>
      </c>
      <c r="C27" s="15">
        <v>986000</v>
      </c>
      <c r="D27" s="16">
        <v>109151.4</v>
      </c>
      <c r="E27" s="20">
        <f t="shared" si="0"/>
        <v>11.070121703853955</v>
      </c>
    </row>
    <row r="28" spans="1:5" ht="16.5" thickTop="1" thickBot="1" x14ac:dyDescent="0.35">
      <c r="A28" s="3" t="s">
        <v>0</v>
      </c>
      <c r="B28" s="10"/>
      <c r="C28" s="13">
        <f>SUM(C3:C27)</f>
        <v>67016820</v>
      </c>
      <c r="D28" s="13">
        <f>SUM(D3:D27)</f>
        <v>18429787.170000002</v>
      </c>
      <c r="E28" s="18">
        <f t="shared" si="0"/>
        <v>27.500241237945939</v>
      </c>
    </row>
    <row r="29" spans="1:5" ht="15.75" thickTop="1" x14ac:dyDescent="0.3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ignoredErrors>
    <ignoredError sqref="A3:A27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D5" sqref="D5"/>
    </sheetView>
  </sheetViews>
  <sheetFormatPr defaultColWidth="9.140625" defaultRowHeight="15" x14ac:dyDescent="0.3"/>
  <cols>
    <col min="1" max="1" width="14.85546875" style="11" bestFit="1" customWidth="1"/>
    <col min="2" max="2" width="87.7109375" style="11" customWidth="1"/>
    <col min="3" max="4" width="11.28515625" style="11" bestFit="1" customWidth="1"/>
    <col min="5" max="5" width="19.5703125" style="11" bestFit="1" customWidth="1"/>
    <col min="6" max="16384" width="9.140625" style="11"/>
  </cols>
  <sheetData>
    <row r="1" spans="1:5" ht="77.25" customHeight="1" thickBot="1" x14ac:dyDescent="0.35">
      <c r="B1" s="21" t="s">
        <v>31</v>
      </c>
      <c r="C1" s="21"/>
      <c r="D1" s="21"/>
      <c r="E1" s="21"/>
    </row>
    <row r="2" spans="1:5" s="12" customFormat="1" ht="46.5" thickTop="1" thickBot="1" x14ac:dyDescent="0.35">
      <c r="A2" s="4" t="s">
        <v>27</v>
      </c>
      <c r="B2" s="5" t="s">
        <v>30</v>
      </c>
      <c r="C2" s="6" t="s">
        <v>22</v>
      </c>
      <c r="D2" s="7" t="s">
        <v>48</v>
      </c>
      <c r="E2" s="4" t="s">
        <v>49</v>
      </c>
    </row>
    <row r="3" spans="1:5" s="12" customFormat="1" ht="15.75" thickTop="1" x14ac:dyDescent="0.3">
      <c r="A3" s="1" t="s">
        <v>2</v>
      </c>
      <c r="B3" s="8" t="s">
        <v>36</v>
      </c>
      <c r="C3" s="14">
        <v>2000000</v>
      </c>
      <c r="D3" s="14">
        <v>971195</v>
      </c>
      <c r="E3" s="19">
        <f t="shared" ref="E3:E28" si="0">D3/C3*100</f>
        <v>48.559750000000001</v>
      </c>
    </row>
    <row r="4" spans="1:5" s="12" customFormat="1" x14ac:dyDescent="0.3">
      <c r="A4" s="2" t="s">
        <v>3</v>
      </c>
      <c r="B4" s="9" t="s">
        <v>24</v>
      </c>
      <c r="C4" s="15">
        <v>586000</v>
      </c>
      <c r="D4" s="16">
        <v>290121.15999999997</v>
      </c>
      <c r="E4" s="20">
        <f t="shared" si="0"/>
        <v>49.508730375426616</v>
      </c>
    </row>
    <row r="5" spans="1:5" s="12" customFormat="1" x14ac:dyDescent="0.3">
      <c r="A5" s="1" t="s">
        <v>50</v>
      </c>
      <c r="B5" s="8" t="s">
        <v>51</v>
      </c>
      <c r="C5" s="14">
        <v>2676500</v>
      </c>
      <c r="D5" s="17">
        <v>736153.59999999998</v>
      </c>
      <c r="E5" s="19">
        <f t="shared" si="0"/>
        <v>27.504337754530166</v>
      </c>
    </row>
    <row r="6" spans="1:5" s="12" customFormat="1" x14ac:dyDescent="0.3">
      <c r="A6" s="2" t="s">
        <v>32</v>
      </c>
      <c r="B6" s="9" t="s">
        <v>52</v>
      </c>
      <c r="C6" s="15">
        <v>5868400</v>
      </c>
      <c r="D6" s="16">
        <v>3363160</v>
      </c>
      <c r="E6" s="20">
        <f t="shared" si="0"/>
        <v>57.309658509985681</v>
      </c>
    </row>
    <row r="7" spans="1:5" s="12" customFormat="1" x14ac:dyDescent="0.3">
      <c r="A7" s="1" t="s">
        <v>33</v>
      </c>
      <c r="B7" s="8" t="s">
        <v>37</v>
      </c>
      <c r="C7" s="14">
        <v>4060000</v>
      </c>
      <c r="D7" s="17">
        <v>3023830</v>
      </c>
      <c r="E7" s="19">
        <f t="shared" si="0"/>
        <v>74.478571428571428</v>
      </c>
    </row>
    <row r="8" spans="1:5" s="12" customFormat="1" x14ac:dyDescent="0.3">
      <c r="A8" s="2" t="s">
        <v>34</v>
      </c>
      <c r="B8" s="9" t="s">
        <v>35</v>
      </c>
      <c r="C8" s="15">
        <v>800000</v>
      </c>
      <c r="D8" s="16">
        <v>346631.93</v>
      </c>
      <c r="E8" s="20">
        <f t="shared" si="0"/>
        <v>43.328991250000001</v>
      </c>
    </row>
    <row r="9" spans="1:5" s="12" customFormat="1" x14ac:dyDescent="0.3">
      <c r="A9" s="2" t="s">
        <v>4</v>
      </c>
      <c r="B9" s="9" t="s">
        <v>38</v>
      </c>
      <c r="C9" s="15">
        <v>8000000</v>
      </c>
      <c r="D9" s="16">
        <v>3743648.49</v>
      </c>
      <c r="E9" s="20">
        <f t="shared" si="0"/>
        <v>46.795606125000006</v>
      </c>
    </row>
    <row r="10" spans="1:5" s="12" customFormat="1" x14ac:dyDescent="0.3">
      <c r="A10" s="1" t="s">
        <v>5</v>
      </c>
      <c r="B10" s="8" t="s">
        <v>25</v>
      </c>
      <c r="C10" s="14">
        <v>8500000</v>
      </c>
      <c r="D10" s="17">
        <v>7810421.9800000004</v>
      </c>
      <c r="E10" s="19">
        <f t="shared" si="0"/>
        <v>91.887317411764712</v>
      </c>
    </row>
    <row r="11" spans="1:5" s="12" customFormat="1" x14ac:dyDescent="0.3">
      <c r="A11" s="2" t="s">
        <v>6</v>
      </c>
      <c r="B11" s="9" t="s">
        <v>39</v>
      </c>
      <c r="C11" s="15">
        <v>11280000</v>
      </c>
      <c r="D11" s="16">
        <v>5913700</v>
      </c>
      <c r="E11" s="20">
        <f t="shared" si="0"/>
        <v>52.426418439716315</v>
      </c>
    </row>
    <row r="12" spans="1:5" s="12" customFormat="1" x14ac:dyDescent="0.3">
      <c r="A12" s="1" t="s">
        <v>7</v>
      </c>
      <c r="B12" s="8" t="s">
        <v>47</v>
      </c>
      <c r="C12" s="14">
        <v>1616600</v>
      </c>
      <c r="D12" s="17">
        <v>12399.92</v>
      </c>
      <c r="E12" s="19">
        <f t="shared" si="0"/>
        <v>0.76703699121613267</v>
      </c>
    </row>
    <row r="13" spans="1:5" s="12" customFormat="1" x14ac:dyDescent="0.3">
      <c r="A13" s="2" t="s">
        <v>8</v>
      </c>
      <c r="B13" s="9" t="s">
        <v>28</v>
      </c>
      <c r="C13" s="15">
        <v>47000</v>
      </c>
      <c r="D13" s="16">
        <v>34000</v>
      </c>
      <c r="E13" s="20">
        <f t="shared" si="0"/>
        <v>72.340425531914903</v>
      </c>
    </row>
    <row r="14" spans="1:5" s="12" customFormat="1" x14ac:dyDescent="0.3">
      <c r="A14" s="1" t="s">
        <v>9</v>
      </c>
      <c r="B14" s="8" t="s">
        <v>40</v>
      </c>
      <c r="C14" s="14">
        <v>627500</v>
      </c>
      <c r="D14" s="17">
        <v>301730</v>
      </c>
      <c r="E14" s="19">
        <f t="shared" si="0"/>
        <v>48.084462151394426</v>
      </c>
    </row>
    <row r="15" spans="1:5" s="12" customFormat="1" x14ac:dyDescent="0.3">
      <c r="A15" s="2" t="s">
        <v>10</v>
      </c>
      <c r="B15" s="9" t="s">
        <v>26</v>
      </c>
      <c r="C15" s="15">
        <v>980000</v>
      </c>
      <c r="D15" s="16">
        <v>503335</v>
      </c>
      <c r="E15" s="20">
        <f t="shared" si="0"/>
        <v>51.36071428571428</v>
      </c>
    </row>
    <row r="16" spans="1:5" s="12" customFormat="1" x14ac:dyDescent="0.3">
      <c r="A16" s="1" t="s">
        <v>29</v>
      </c>
      <c r="B16" s="8" t="s">
        <v>23</v>
      </c>
      <c r="C16" s="14">
        <v>656500</v>
      </c>
      <c r="D16" s="17">
        <v>292717.09000000003</v>
      </c>
      <c r="E16" s="19">
        <f t="shared" si="0"/>
        <v>44.58752322924601</v>
      </c>
    </row>
    <row r="17" spans="1:5" s="12" customFormat="1" x14ac:dyDescent="0.3">
      <c r="A17" s="2" t="s">
        <v>11</v>
      </c>
      <c r="B17" s="9" t="s">
        <v>54</v>
      </c>
      <c r="C17" s="15">
        <v>250000</v>
      </c>
      <c r="D17" s="16">
        <v>122496.51</v>
      </c>
      <c r="E17" s="20">
        <f t="shared" si="0"/>
        <v>48.998603999999993</v>
      </c>
    </row>
    <row r="18" spans="1:5" s="12" customFormat="1" x14ac:dyDescent="0.3">
      <c r="A18" s="1" t="s">
        <v>12</v>
      </c>
      <c r="B18" s="8" t="s">
        <v>53</v>
      </c>
      <c r="C18" s="14">
        <v>14000000</v>
      </c>
      <c r="D18" s="17">
        <v>6277837</v>
      </c>
      <c r="E18" s="19">
        <f t="shared" si="0"/>
        <v>44.84169285714286</v>
      </c>
    </row>
    <row r="19" spans="1:5" s="12" customFormat="1" x14ac:dyDescent="0.3">
      <c r="A19" s="2" t="s">
        <v>13</v>
      </c>
      <c r="B19" s="9" t="s">
        <v>41</v>
      </c>
      <c r="C19" s="15">
        <v>107000</v>
      </c>
      <c r="D19" s="16">
        <v>107000</v>
      </c>
      <c r="E19" s="20">
        <f t="shared" si="0"/>
        <v>100</v>
      </c>
    </row>
    <row r="20" spans="1:5" s="12" customFormat="1" x14ac:dyDescent="0.3">
      <c r="A20" s="1" t="s">
        <v>14</v>
      </c>
      <c r="B20" s="8" t="s">
        <v>42</v>
      </c>
      <c r="C20" s="14">
        <v>7400</v>
      </c>
      <c r="D20" s="17">
        <v>325.08</v>
      </c>
      <c r="E20" s="19">
        <f t="shared" si="0"/>
        <v>4.3929729729729727</v>
      </c>
    </row>
    <row r="21" spans="1:5" s="12" customFormat="1" x14ac:dyDescent="0.3">
      <c r="A21" s="2" t="s">
        <v>15</v>
      </c>
      <c r="B21" s="9" t="s">
        <v>43</v>
      </c>
      <c r="C21" s="15">
        <v>1446300</v>
      </c>
      <c r="D21" s="16">
        <v>691818.06</v>
      </c>
      <c r="E21" s="20">
        <f t="shared" si="0"/>
        <v>47.833648620618135</v>
      </c>
    </row>
    <row r="22" spans="1:5" s="12" customFormat="1" x14ac:dyDescent="0.3">
      <c r="A22" s="1" t="s">
        <v>16</v>
      </c>
      <c r="B22" s="8" t="s">
        <v>44</v>
      </c>
      <c r="C22" s="14">
        <v>808000</v>
      </c>
      <c r="D22" s="17">
        <v>539200</v>
      </c>
      <c r="E22" s="19">
        <f t="shared" si="0"/>
        <v>66.732673267326732</v>
      </c>
    </row>
    <row r="23" spans="1:5" s="12" customFormat="1" x14ac:dyDescent="0.3">
      <c r="A23" s="2" t="s">
        <v>17</v>
      </c>
      <c r="B23" s="9" t="s">
        <v>55</v>
      </c>
      <c r="C23" s="15">
        <v>84700</v>
      </c>
      <c r="D23" s="16">
        <v>36300</v>
      </c>
      <c r="E23" s="20">
        <f t="shared" si="0"/>
        <v>42.857142857142854</v>
      </c>
    </row>
    <row r="24" spans="1:5" s="12" customFormat="1" x14ac:dyDescent="0.3">
      <c r="A24" s="1" t="s">
        <v>18</v>
      </c>
      <c r="B24" s="8" t="s">
        <v>1</v>
      </c>
      <c r="C24" s="14">
        <v>553100</v>
      </c>
      <c r="D24" s="17">
        <v>182400</v>
      </c>
      <c r="E24" s="19">
        <f t="shared" si="0"/>
        <v>32.977761706743806</v>
      </c>
    </row>
    <row r="25" spans="1:5" s="12" customFormat="1" x14ac:dyDescent="0.3">
      <c r="A25" s="2" t="s">
        <v>19</v>
      </c>
      <c r="B25" s="9" t="s">
        <v>46</v>
      </c>
      <c r="C25" s="15">
        <v>625800</v>
      </c>
      <c r="D25" s="16">
        <v>284400</v>
      </c>
      <c r="E25" s="20">
        <f t="shared" si="0"/>
        <v>45.445829338446785</v>
      </c>
    </row>
    <row r="26" spans="1:5" s="12" customFormat="1" x14ac:dyDescent="0.3">
      <c r="A26" s="1" t="s">
        <v>20</v>
      </c>
      <c r="B26" s="8" t="s">
        <v>45</v>
      </c>
      <c r="C26" s="14">
        <v>450000</v>
      </c>
      <c r="D26" s="17">
        <v>152851.04</v>
      </c>
      <c r="E26" s="19">
        <f t="shared" si="0"/>
        <v>33.966897777777774</v>
      </c>
    </row>
    <row r="27" spans="1:5" s="12" customFormat="1" ht="15.75" thickBot="1" x14ac:dyDescent="0.35">
      <c r="A27" s="2" t="s">
        <v>21</v>
      </c>
      <c r="B27" s="9" t="s">
        <v>56</v>
      </c>
      <c r="C27" s="15">
        <v>986000</v>
      </c>
      <c r="D27" s="16">
        <v>372909.8</v>
      </c>
      <c r="E27" s="20">
        <f t="shared" si="0"/>
        <v>37.820466531440161</v>
      </c>
    </row>
    <row r="28" spans="1:5" ht="16.5" thickTop="1" thickBot="1" x14ac:dyDescent="0.35">
      <c r="A28" s="3" t="s">
        <v>0</v>
      </c>
      <c r="B28" s="10"/>
      <c r="C28" s="13">
        <f>SUM(C3:C27)</f>
        <v>67016800</v>
      </c>
      <c r="D28" s="13">
        <f>SUM(D3:D27)</f>
        <v>36110581.660000004</v>
      </c>
      <c r="E28" s="18">
        <f t="shared" si="0"/>
        <v>53.882879606307675</v>
      </c>
    </row>
    <row r="29" spans="1:5" ht="15.75" thickTop="1" x14ac:dyDescent="0.3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H10" sqref="H10"/>
    </sheetView>
  </sheetViews>
  <sheetFormatPr defaultColWidth="9.140625" defaultRowHeight="15" x14ac:dyDescent="0.3"/>
  <cols>
    <col min="1" max="1" width="14.85546875" style="11" bestFit="1" customWidth="1"/>
    <col min="2" max="2" width="87.7109375" style="11" customWidth="1"/>
    <col min="3" max="4" width="11.28515625" style="11" bestFit="1" customWidth="1"/>
    <col min="5" max="5" width="19.5703125" style="11" bestFit="1" customWidth="1"/>
    <col min="6" max="16384" width="9.140625" style="11"/>
  </cols>
  <sheetData>
    <row r="1" spans="1:5" ht="77.25" customHeight="1" thickBot="1" x14ac:dyDescent="0.35">
      <c r="B1" s="21" t="s">
        <v>31</v>
      </c>
      <c r="C1" s="21"/>
      <c r="D1" s="21"/>
      <c r="E1" s="21"/>
    </row>
    <row r="2" spans="1:5" s="12" customFormat="1" ht="46.5" thickTop="1" thickBot="1" x14ac:dyDescent="0.35">
      <c r="A2" s="4" t="s">
        <v>27</v>
      </c>
      <c r="B2" s="5" t="s">
        <v>30</v>
      </c>
      <c r="C2" s="6" t="s">
        <v>22</v>
      </c>
      <c r="D2" s="7" t="s">
        <v>48</v>
      </c>
      <c r="E2" s="4" t="s">
        <v>49</v>
      </c>
    </row>
    <row r="3" spans="1:5" s="12" customFormat="1" ht="15.75" thickTop="1" x14ac:dyDescent="0.3">
      <c r="A3" s="1" t="s">
        <v>2</v>
      </c>
      <c r="B3" s="8" t="s">
        <v>36</v>
      </c>
      <c r="C3" s="14">
        <v>2000000</v>
      </c>
      <c r="D3" s="14">
        <v>1498850</v>
      </c>
      <c r="E3" s="19">
        <f t="shared" ref="E3:E28" si="0">D3/C3*100</f>
        <v>74.942499999999995</v>
      </c>
    </row>
    <row r="4" spans="1:5" s="12" customFormat="1" x14ac:dyDescent="0.3">
      <c r="A4" s="2" t="s">
        <v>3</v>
      </c>
      <c r="B4" s="9" t="s">
        <v>24</v>
      </c>
      <c r="C4" s="15">
        <v>586000</v>
      </c>
      <c r="D4" s="16">
        <v>435530.11</v>
      </c>
      <c r="E4" s="20">
        <f t="shared" si="0"/>
        <v>74.322544368600688</v>
      </c>
    </row>
    <row r="5" spans="1:5" s="12" customFormat="1" x14ac:dyDescent="0.3">
      <c r="A5" s="1" t="s">
        <v>50</v>
      </c>
      <c r="B5" s="8" t="s">
        <v>51</v>
      </c>
      <c r="C5" s="14">
        <v>1796500</v>
      </c>
      <c r="D5" s="17">
        <v>1096853.2</v>
      </c>
      <c r="E5" s="19">
        <f t="shared" si="0"/>
        <v>61.055006957973831</v>
      </c>
    </row>
    <row r="6" spans="1:5" s="12" customFormat="1" x14ac:dyDescent="0.3">
      <c r="A6" s="2" t="s">
        <v>32</v>
      </c>
      <c r="B6" s="9" t="s">
        <v>52</v>
      </c>
      <c r="C6" s="15">
        <v>5868400</v>
      </c>
      <c r="D6" s="16">
        <v>5092600</v>
      </c>
      <c r="E6" s="20">
        <f t="shared" si="0"/>
        <v>86.780042260241302</v>
      </c>
    </row>
    <row r="7" spans="1:5" s="12" customFormat="1" x14ac:dyDescent="0.3">
      <c r="A7" s="1" t="s">
        <v>33</v>
      </c>
      <c r="B7" s="8" t="s">
        <v>37</v>
      </c>
      <c r="C7" s="14">
        <v>4940000</v>
      </c>
      <c r="D7" s="17">
        <v>4663016.5</v>
      </c>
      <c r="E7" s="19">
        <f t="shared" si="0"/>
        <v>94.393046558704455</v>
      </c>
    </row>
    <row r="8" spans="1:5" s="12" customFormat="1" x14ac:dyDescent="0.3">
      <c r="A8" s="2" t="s">
        <v>34</v>
      </c>
      <c r="B8" s="9" t="s">
        <v>35</v>
      </c>
      <c r="C8" s="15">
        <v>800000</v>
      </c>
      <c r="D8" s="16">
        <v>514864.68</v>
      </c>
      <c r="E8" s="20">
        <f t="shared" si="0"/>
        <v>64.358085000000003</v>
      </c>
    </row>
    <row r="9" spans="1:5" s="12" customFormat="1" x14ac:dyDescent="0.3">
      <c r="A9" s="2" t="s">
        <v>4</v>
      </c>
      <c r="B9" s="9" t="s">
        <v>38</v>
      </c>
      <c r="C9" s="15">
        <v>8000000</v>
      </c>
      <c r="D9" s="16">
        <v>5512809.7300000004</v>
      </c>
      <c r="E9" s="20">
        <f t="shared" si="0"/>
        <v>68.910121625000016</v>
      </c>
    </row>
    <row r="10" spans="1:5" s="12" customFormat="1" x14ac:dyDescent="0.3">
      <c r="A10" s="1" t="s">
        <v>5</v>
      </c>
      <c r="B10" s="8" t="s">
        <v>25</v>
      </c>
      <c r="C10" s="14">
        <v>8500000</v>
      </c>
      <c r="D10" s="17">
        <v>7810421.9800000004</v>
      </c>
      <c r="E10" s="19">
        <f t="shared" si="0"/>
        <v>91.887317411764712</v>
      </c>
    </row>
    <row r="11" spans="1:5" s="12" customFormat="1" x14ac:dyDescent="0.3">
      <c r="A11" s="2" t="s">
        <v>6</v>
      </c>
      <c r="B11" s="9" t="s">
        <v>39</v>
      </c>
      <c r="C11" s="15">
        <v>11280000</v>
      </c>
      <c r="D11" s="16">
        <v>8916700</v>
      </c>
      <c r="E11" s="20">
        <f t="shared" si="0"/>
        <v>79.048758865248232</v>
      </c>
    </row>
    <row r="12" spans="1:5" s="12" customFormat="1" x14ac:dyDescent="0.3">
      <c r="A12" s="1" t="s">
        <v>7</v>
      </c>
      <c r="B12" s="8" t="s">
        <v>47</v>
      </c>
      <c r="C12" s="14">
        <v>1616600</v>
      </c>
      <c r="D12" s="17">
        <v>1157616.8999999999</v>
      </c>
      <c r="E12" s="19">
        <f t="shared" si="0"/>
        <v>71.608121984411724</v>
      </c>
    </row>
    <row r="13" spans="1:5" s="12" customFormat="1" x14ac:dyDescent="0.3">
      <c r="A13" s="2" t="s">
        <v>8</v>
      </c>
      <c r="B13" s="9" t="s">
        <v>28</v>
      </c>
      <c r="C13" s="15">
        <v>47000</v>
      </c>
      <c r="D13" s="16">
        <v>41000</v>
      </c>
      <c r="E13" s="20">
        <f t="shared" si="0"/>
        <v>87.2340425531915</v>
      </c>
    </row>
    <row r="14" spans="1:5" s="12" customFormat="1" x14ac:dyDescent="0.3">
      <c r="A14" s="1" t="s">
        <v>9</v>
      </c>
      <c r="B14" s="8" t="s">
        <v>40</v>
      </c>
      <c r="C14" s="14">
        <v>627500</v>
      </c>
      <c r="D14" s="17">
        <v>362440</v>
      </c>
      <c r="E14" s="19">
        <f t="shared" si="0"/>
        <v>57.759362549800798</v>
      </c>
    </row>
    <row r="15" spans="1:5" s="12" customFormat="1" x14ac:dyDescent="0.3">
      <c r="A15" s="2" t="s">
        <v>10</v>
      </c>
      <c r="B15" s="9" t="s">
        <v>26</v>
      </c>
      <c r="C15" s="15">
        <v>980000</v>
      </c>
      <c r="D15" s="16">
        <v>603530</v>
      </c>
      <c r="E15" s="20">
        <f t="shared" si="0"/>
        <v>61.584693877551025</v>
      </c>
    </row>
    <row r="16" spans="1:5" s="12" customFormat="1" x14ac:dyDescent="0.3">
      <c r="A16" s="1" t="s">
        <v>29</v>
      </c>
      <c r="B16" s="8" t="s">
        <v>23</v>
      </c>
      <c r="C16" s="14">
        <v>656500</v>
      </c>
      <c r="D16" s="17">
        <v>409324.13</v>
      </c>
      <c r="E16" s="19">
        <f t="shared" si="0"/>
        <v>62.349448591012944</v>
      </c>
    </row>
    <row r="17" spans="1:5" s="12" customFormat="1" x14ac:dyDescent="0.3">
      <c r="A17" s="2" t="s">
        <v>11</v>
      </c>
      <c r="B17" s="9" t="s">
        <v>54</v>
      </c>
      <c r="C17" s="15">
        <v>250000</v>
      </c>
      <c r="D17" s="16">
        <v>146028.79</v>
      </c>
      <c r="E17" s="20">
        <f t="shared" si="0"/>
        <v>58.411516000000006</v>
      </c>
    </row>
    <row r="18" spans="1:5" s="12" customFormat="1" x14ac:dyDescent="0.3">
      <c r="A18" s="1" t="s">
        <v>12</v>
      </c>
      <c r="B18" s="8" t="s">
        <v>53</v>
      </c>
      <c r="C18" s="14">
        <v>14000000</v>
      </c>
      <c r="D18" s="17">
        <v>10222446</v>
      </c>
      <c r="E18" s="19">
        <f t="shared" si="0"/>
        <v>73.017471428571426</v>
      </c>
    </row>
    <row r="19" spans="1:5" s="12" customFormat="1" x14ac:dyDescent="0.3">
      <c r="A19" s="2" t="s">
        <v>13</v>
      </c>
      <c r="B19" s="9" t="s">
        <v>41</v>
      </c>
      <c r="C19" s="15">
        <v>107000</v>
      </c>
      <c r="D19" s="16">
        <v>107000</v>
      </c>
      <c r="E19" s="20">
        <f t="shared" si="0"/>
        <v>100</v>
      </c>
    </row>
    <row r="20" spans="1:5" s="12" customFormat="1" x14ac:dyDescent="0.3">
      <c r="A20" s="1" t="s">
        <v>14</v>
      </c>
      <c r="B20" s="8" t="s">
        <v>42</v>
      </c>
      <c r="C20" s="14">
        <v>7400</v>
      </c>
      <c r="D20" s="17">
        <v>325.08</v>
      </c>
      <c r="E20" s="19">
        <f t="shared" si="0"/>
        <v>4.3929729729729727</v>
      </c>
    </row>
    <row r="21" spans="1:5" s="12" customFormat="1" x14ac:dyDescent="0.3">
      <c r="A21" s="2" t="s">
        <v>15</v>
      </c>
      <c r="B21" s="9" t="s">
        <v>43</v>
      </c>
      <c r="C21" s="15">
        <v>1446280</v>
      </c>
      <c r="D21" s="16">
        <v>987197.89</v>
      </c>
      <c r="E21" s="20">
        <f t="shared" si="0"/>
        <v>68.257729485300217</v>
      </c>
    </row>
    <row r="22" spans="1:5" s="12" customFormat="1" x14ac:dyDescent="0.3">
      <c r="A22" s="1" t="s">
        <v>16</v>
      </c>
      <c r="B22" s="8" t="s">
        <v>44</v>
      </c>
      <c r="C22" s="14">
        <v>808000</v>
      </c>
      <c r="D22" s="17">
        <v>549200</v>
      </c>
      <c r="E22" s="19">
        <f t="shared" si="0"/>
        <v>67.970297029702976</v>
      </c>
    </row>
    <row r="23" spans="1:5" s="12" customFormat="1" x14ac:dyDescent="0.3">
      <c r="A23" s="2" t="s">
        <v>17</v>
      </c>
      <c r="B23" s="9" t="s">
        <v>55</v>
      </c>
      <c r="C23" s="15">
        <v>84700</v>
      </c>
      <c r="D23" s="16">
        <v>50820</v>
      </c>
      <c r="E23" s="20">
        <f t="shared" si="0"/>
        <v>60</v>
      </c>
    </row>
    <row r="24" spans="1:5" s="12" customFormat="1" x14ac:dyDescent="0.3">
      <c r="A24" s="1" t="s">
        <v>18</v>
      </c>
      <c r="B24" s="8" t="s">
        <v>1</v>
      </c>
      <c r="C24" s="14">
        <v>547100</v>
      </c>
      <c r="D24" s="17">
        <v>359700</v>
      </c>
      <c r="E24" s="19">
        <f t="shared" si="0"/>
        <v>65.746664229574108</v>
      </c>
    </row>
    <row r="25" spans="1:5" s="12" customFormat="1" x14ac:dyDescent="0.3">
      <c r="A25" s="2" t="s">
        <v>19</v>
      </c>
      <c r="B25" s="9" t="s">
        <v>46</v>
      </c>
      <c r="C25" s="15">
        <v>625840</v>
      </c>
      <c r="D25" s="16">
        <v>431000</v>
      </c>
      <c r="E25" s="20">
        <f t="shared" si="0"/>
        <v>68.867442157740001</v>
      </c>
    </row>
    <row r="26" spans="1:5" s="12" customFormat="1" x14ac:dyDescent="0.3">
      <c r="A26" s="1" t="s">
        <v>20</v>
      </c>
      <c r="B26" s="8" t="s">
        <v>45</v>
      </c>
      <c r="C26" s="14">
        <v>450000</v>
      </c>
      <c r="D26" s="17">
        <v>245415.99</v>
      </c>
      <c r="E26" s="19">
        <f t="shared" si="0"/>
        <v>54.536886666666661</v>
      </c>
    </row>
    <row r="27" spans="1:5" s="12" customFormat="1" ht="15.75" thickBot="1" x14ac:dyDescent="0.35">
      <c r="A27" s="2" t="s">
        <v>21</v>
      </c>
      <c r="B27" s="9" t="s">
        <v>56</v>
      </c>
      <c r="C27" s="15">
        <v>986000</v>
      </c>
      <c r="D27" s="16">
        <v>625419</v>
      </c>
      <c r="E27" s="20">
        <f t="shared" si="0"/>
        <v>63.429918864097367</v>
      </c>
    </row>
    <row r="28" spans="1:5" ht="16.5" thickTop="1" thickBot="1" x14ac:dyDescent="0.35">
      <c r="A28" s="3" t="s">
        <v>0</v>
      </c>
      <c r="B28" s="10"/>
      <c r="C28" s="13">
        <f>SUM(C3:C27)</f>
        <v>67010820</v>
      </c>
      <c r="D28" s="13">
        <f>SUM(D3:D27)</f>
        <v>51840109.980000004</v>
      </c>
      <c r="E28" s="18">
        <f t="shared" si="0"/>
        <v>77.36080528487787</v>
      </c>
    </row>
    <row r="29" spans="1:5" ht="15.75" thickTop="1" x14ac:dyDescent="0.3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zoomScaleNormal="100" workbookViewId="0">
      <selection activeCell="G13" sqref="G13"/>
    </sheetView>
  </sheetViews>
  <sheetFormatPr defaultColWidth="9.140625" defaultRowHeight="15" x14ac:dyDescent="0.3"/>
  <cols>
    <col min="1" max="1" width="14.85546875" style="11" bestFit="1" customWidth="1"/>
    <col min="2" max="2" width="87.7109375" style="11" customWidth="1"/>
    <col min="3" max="4" width="11.28515625" style="11" bestFit="1" customWidth="1"/>
    <col min="5" max="5" width="19.5703125" style="11" bestFit="1" customWidth="1"/>
    <col min="6" max="16384" width="9.140625" style="11"/>
  </cols>
  <sheetData>
    <row r="1" spans="1:5" ht="77.25" customHeight="1" thickBot="1" x14ac:dyDescent="0.35">
      <c r="B1" s="21" t="s">
        <v>31</v>
      </c>
      <c r="C1" s="21"/>
      <c r="D1" s="21"/>
      <c r="E1" s="21"/>
    </row>
    <row r="2" spans="1:5" s="12" customFormat="1" ht="46.5" thickTop="1" thickBot="1" x14ac:dyDescent="0.35">
      <c r="A2" s="4" t="s">
        <v>27</v>
      </c>
      <c r="B2" s="5" t="s">
        <v>30</v>
      </c>
      <c r="C2" s="6" t="s">
        <v>22</v>
      </c>
      <c r="D2" s="7" t="s">
        <v>48</v>
      </c>
      <c r="E2" s="4" t="s">
        <v>49</v>
      </c>
    </row>
    <row r="3" spans="1:5" s="12" customFormat="1" ht="15.75" thickTop="1" x14ac:dyDescent="0.3">
      <c r="A3" s="1" t="s">
        <v>2</v>
      </c>
      <c r="B3" s="8" t="s">
        <v>36</v>
      </c>
      <c r="C3" s="14">
        <v>3100000</v>
      </c>
      <c r="D3" s="14">
        <v>3099999.3</v>
      </c>
      <c r="E3" s="19">
        <f t="shared" ref="E3:E28" si="0">D3/C3*100</f>
        <v>99.999977419354835</v>
      </c>
    </row>
    <row r="4" spans="1:5" s="12" customFormat="1" x14ac:dyDescent="0.3">
      <c r="A4" s="2" t="s">
        <v>3</v>
      </c>
      <c r="B4" s="9" t="s">
        <v>24</v>
      </c>
      <c r="C4" s="15">
        <v>586000</v>
      </c>
      <c r="D4" s="16">
        <v>583470.22</v>
      </c>
      <c r="E4" s="20">
        <f t="shared" si="0"/>
        <v>99.568296928327641</v>
      </c>
    </row>
    <row r="5" spans="1:5" s="12" customFormat="1" x14ac:dyDescent="0.3">
      <c r="A5" s="1" t="s">
        <v>50</v>
      </c>
      <c r="B5" s="8" t="s">
        <v>51</v>
      </c>
      <c r="C5" s="14">
        <v>1636500</v>
      </c>
      <c r="D5" s="17">
        <v>1597517.05</v>
      </c>
      <c r="E5" s="19">
        <f t="shared" si="0"/>
        <v>97.617907118851207</v>
      </c>
    </row>
    <row r="6" spans="1:5" s="12" customFormat="1" x14ac:dyDescent="0.3">
      <c r="A6" s="2" t="s">
        <v>32</v>
      </c>
      <c r="B6" s="9" t="s">
        <v>52</v>
      </c>
      <c r="C6" s="15">
        <v>6968400</v>
      </c>
      <c r="D6" s="16">
        <v>6896800</v>
      </c>
      <c r="E6" s="20">
        <f t="shared" si="0"/>
        <v>98.972504448653922</v>
      </c>
    </row>
    <row r="7" spans="1:5" s="12" customFormat="1" x14ac:dyDescent="0.3">
      <c r="A7" s="1" t="s">
        <v>33</v>
      </c>
      <c r="B7" s="8" t="s">
        <v>37</v>
      </c>
      <c r="C7" s="14">
        <v>6340000</v>
      </c>
      <c r="D7" s="17">
        <v>6265129.5</v>
      </c>
      <c r="E7" s="19">
        <f t="shared" si="0"/>
        <v>98.81907728706625</v>
      </c>
    </row>
    <row r="8" spans="1:5" s="12" customFormat="1" x14ac:dyDescent="0.3">
      <c r="A8" s="2" t="s">
        <v>34</v>
      </c>
      <c r="B8" s="9" t="s">
        <v>35</v>
      </c>
      <c r="C8" s="15">
        <v>710000</v>
      </c>
      <c r="D8" s="16">
        <v>701316.37</v>
      </c>
      <c r="E8" s="20">
        <f t="shared" si="0"/>
        <v>98.776953521126771</v>
      </c>
    </row>
    <row r="9" spans="1:5" s="12" customFormat="1" x14ac:dyDescent="0.3">
      <c r="A9" s="2" t="s">
        <v>4</v>
      </c>
      <c r="B9" s="9" t="s">
        <v>38</v>
      </c>
      <c r="C9" s="15">
        <v>8500000</v>
      </c>
      <c r="D9" s="16">
        <v>8208104.5199999996</v>
      </c>
      <c r="E9" s="20">
        <f t="shared" si="0"/>
        <v>96.56593552941176</v>
      </c>
    </row>
    <row r="10" spans="1:5" s="12" customFormat="1" x14ac:dyDescent="0.3">
      <c r="A10" s="1" t="s">
        <v>5</v>
      </c>
      <c r="B10" s="8" t="s">
        <v>25</v>
      </c>
      <c r="C10" s="14">
        <v>9600000</v>
      </c>
      <c r="D10" s="17">
        <v>9510733.7100000009</v>
      </c>
      <c r="E10" s="19">
        <f t="shared" si="0"/>
        <v>99.070142812500009</v>
      </c>
    </row>
    <row r="11" spans="1:5" s="12" customFormat="1" x14ac:dyDescent="0.3">
      <c r="A11" s="2" t="s">
        <v>6</v>
      </c>
      <c r="B11" s="9" t="s">
        <v>39</v>
      </c>
      <c r="C11" s="15">
        <v>11940000</v>
      </c>
      <c r="D11" s="16">
        <v>11938700</v>
      </c>
      <c r="E11" s="20">
        <f t="shared" si="0"/>
        <v>99.989112227805705</v>
      </c>
    </row>
    <row r="12" spans="1:5" s="12" customFormat="1" x14ac:dyDescent="0.3">
      <c r="A12" s="1" t="s">
        <v>7</v>
      </c>
      <c r="B12" s="8" t="s">
        <v>47</v>
      </c>
      <c r="C12" s="14">
        <v>1640600</v>
      </c>
      <c r="D12" s="17">
        <v>1639412.68</v>
      </c>
      <c r="E12" s="19">
        <f t="shared" si="0"/>
        <v>99.927628916250143</v>
      </c>
    </row>
    <row r="13" spans="1:5" s="12" customFormat="1" x14ac:dyDescent="0.3">
      <c r="A13" s="2" t="s">
        <v>8</v>
      </c>
      <c r="B13" s="9" t="s">
        <v>28</v>
      </c>
      <c r="C13" s="15">
        <v>47000</v>
      </c>
      <c r="D13" s="16">
        <v>47000</v>
      </c>
      <c r="E13" s="20">
        <f t="shared" si="0"/>
        <v>100</v>
      </c>
    </row>
    <row r="14" spans="1:5" s="12" customFormat="1" x14ac:dyDescent="0.3">
      <c r="A14" s="1" t="s">
        <v>9</v>
      </c>
      <c r="B14" s="8" t="s">
        <v>40</v>
      </c>
      <c r="C14" s="14">
        <v>601500</v>
      </c>
      <c r="D14" s="17">
        <v>578835</v>
      </c>
      <c r="E14" s="19">
        <f t="shared" si="0"/>
        <v>96.231920199501246</v>
      </c>
    </row>
    <row r="15" spans="1:5" s="12" customFormat="1" x14ac:dyDescent="0.3">
      <c r="A15" s="2" t="s">
        <v>10</v>
      </c>
      <c r="B15" s="9" t="s">
        <v>26</v>
      </c>
      <c r="C15" s="15">
        <v>1006000</v>
      </c>
      <c r="D15" s="16">
        <v>1002755</v>
      </c>
      <c r="E15" s="20">
        <f t="shared" si="0"/>
        <v>99.677435387673953</v>
      </c>
    </row>
    <row r="16" spans="1:5" s="12" customFormat="1" x14ac:dyDescent="0.3">
      <c r="A16" s="1" t="s">
        <v>29</v>
      </c>
      <c r="B16" s="8" t="s">
        <v>23</v>
      </c>
      <c r="C16" s="14">
        <v>630500</v>
      </c>
      <c r="D16" s="17">
        <v>623745.47</v>
      </c>
      <c r="E16" s="19">
        <f t="shared" si="0"/>
        <v>98.928702616970654</v>
      </c>
    </row>
    <row r="17" spans="1:5" s="12" customFormat="1" x14ac:dyDescent="0.3">
      <c r="A17" s="2" t="s">
        <v>11</v>
      </c>
      <c r="B17" s="9" t="s">
        <v>54</v>
      </c>
      <c r="C17" s="15">
        <v>250000</v>
      </c>
      <c r="D17" s="16">
        <v>210935.59</v>
      </c>
      <c r="E17" s="20">
        <f t="shared" si="0"/>
        <v>84.374235999999996</v>
      </c>
    </row>
    <row r="18" spans="1:5" s="12" customFormat="1" x14ac:dyDescent="0.3">
      <c r="A18" s="1" t="s">
        <v>12</v>
      </c>
      <c r="B18" s="8" t="s">
        <v>53</v>
      </c>
      <c r="C18" s="14">
        <v>13982000</v>
      </c>
      <c r="D18" s="17">
        <v>13536034</v>
      </c>
      <c r="E18" s="19">
        <f t="shared" si="0"/>
        <v>96.810427692747808</v>
      </c>
    </row>
    <row r="19" spans="1:5" s="12" customFormat="1" x14ac:dyDescent="0.3">
      <c r="A19" s="2" t="s">
        <v>13</v>
      </c>
      <c r="B19" s="9" t="s">
        <v>41</v>
      </c>
      <c r="C19" s="15">
        <v>107000</v>
      </c>
      <c r="D19" s="16">
        <v>107000</v>
      </c>
      <c r="E19" s="20">
        <f t="shared" si="0"/>
        <v>100</v>
      </c>
    </row>
    <row r="20" spans="1:5" s="12" customFormat="1" x14ac:dyDescent="0.3">
      <c r="A20" s="1" t="s">
        <v>14</v>
      </c>
      <c r="B20" s="8" t="s">
        <v>42</v>
      </c>
      <c r="C20" s="14">
        <v>7400</v>
      </c>
      <c r="D20" s="17">
        <v>596.20000000000005</v>
      </c>
      <c r="E20" s="19">
        <f t="shared" si="0"/>
        <v>8.0567567567567568</v>
      </c>
    </row>
    <row r="21" spans="1:5" s="12" customFormat="1" x14ac:dyDescent="0.3">
      <c r="A21" s="2" t="s">
        <v>15</v>
      </c>
      <c r="B21" s="9" t="s">
        <v>43</v>
      </c>
      <c r="C21" s="15">
        <v>1509914</v>
      </c>
      <c r="D21" s="16">
        <v>1410373.63</v>
      </c>
      <c r="E21" s="20">
        <f t="shared" si="0"/>
        <v>93.407547052348676</v>
      </c>
    </row>
    <row r="22" spans="1:5" s="12" customFormat="1" x14ac:dyDescent="0.3">
      <c r="A22" s="1" t="s">
        <v>16</v>
      </c>
      <c r="B22" s="8" t="s">
        <v>44</v>
      </c>
      <c r="C22" s="14">
        <v>1104000</v>
      </c>
      <c r="D22" s="17">
        <v>1098400</v>
      </c>
      <c r="E22" s="19">
        <f t="shared" si="0"/>
        <v>99.492753623188406</v>
      </c>
    </row>
    <row r="23" spans="1:5" s="12" customFormat="1" x14ac:dyDescent="0.3">
      <c r="A23" s="2" t="s">
        <v>17</v>
      </c>
      <c r="B23" s="9" t="s">
        <v>55</v>
      </c>
      <c r="C23" s="15">
        <v>84700</v>
      </c>
      <c r="D23" s="16">
        <v>84670</v>
      </c>
      <c r="E23" s="20">
        <f t="shared" si="0"/>
        <v>99.964580873671778</v>
      </c>
    </row>
    <row r="24" spans="1:5" s="12" customFormat="1" x14ac:dyDescent="0.3">
      <c r="A24" s="1" t="s">
        <v>18</v>
      </c>
      <c r="B24" s="8" t="s">
        <v>1</v>
      </c>
      <c r="C24" s="14">
        <v>547100</v>
      </c>
      <c r="D24" s="17">
        <v>538500</v>
      </c>
      <c r="E24" s="19">
        <f t="shared" si="0"/>
        <v>98.428075306159755</v>
      </c>
    </row>
    <row r="25" spans="1:5" s="12" customFormat="1" x14ac:dyDescent="0.3">
      <c r="A25" s="2" t="s">
        <v>19</v>
      </c>
      <c r="B25" s="9" t="s">
        <v>46</v>
      </c>
      <c r="C25" s="15">
        <v>625840</v>
      </c>
      <c r="D25" s="16">
        <v>617100</v>
      </c>
      <c r="E25" s="20">
        <f t="shared" si="0"/>
        <v>98.603476927010107</v>
      </c>
    </row>
    <row r="26" spans="1:5" s="12" customFormat="1" x14ac:dyDescent="0.3">
      <c r="A26" s="1" t="s">
        <v>20</v>
      </c>
      <c r="B26" s="8" t="s">
        <v>45</v>
      </c>
      <c r="C26" s="14">
        <v>385000</v>
      </c>
      <c r="D26" s="17">
        <v>368403.93</v>
      </c>
      <c r="E26" s="19">
        <f t="shared" si="0"/>
        <v>95.689332467532466</v>
      </c>
    </row>
    <row r="27" spans="1:5" s="12" customFormat="1" ht="15.75" thickBot="1" x14ac:dyDescent="0.35">
      <c r="A27" s="2" t="s">
        <v>21</v>
      </c>
      <c r="B27" s="9" t="s">
        <v>56</v>
      </c>
      <c r="C27" s="15">
        <v>987366</v>
      </c>
      <c r="D27" s="16">
        <v>954155</v>
      </c>
      <c r="E27" s="20">
        <f t="shared" si="0"/>
        <v>96.636404332334706</v>
      </c>
    </row>
    <row r="28" spans="1:5" ht="16.5" thickTop="1" thickBot="1" x14ac:dyDescent="0.35">
      <c r="A28" s="3" t="s">
        <v>0</v>
      </c>
      <c r="B28" s="10"/>
      <c r="C28" s="13">
        <f>SUM(C3:C27)</f>
        <v>72896820</v>
      </c>
      <c r="D28" s="13"/>
      <c r="E28" s="18">
        <f t="shared" si="0"/>
        <v>0</v>
      </c>
    </row>
    <row r="29" spans="1:5" ht="15.75" thickTop="1" x14ac:dyDescent="0.3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 კვარტალი</vt:lpstr>
      <vt:lpstr>II კვარტალი</vt:lpstr>
      <vt:lpstr>III კვარტალი</vt:lpstr>
      <vt:lpstr>IV კვარტალი</vt:lpstr>
      <vt:lpstr>'I კვარტალი'!Print_Area</vt:lpstr>
      <vt:lpstr>'II კვარტალი'!Print_Area</vt:lpstr>
      <vt:lpstr>'III კვარტალი'!Print_Area</vt:lpstr>
      <vt:lpstr>'IV კვარტალი'!Print_Area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2023-01-12T13:37:45Z</dcterms:modified>
</cp:coreProperties>
</file>