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1_jandacvis_programebi\"/>
    </mc:Choice>
  </mc:AlternateContent>
  <xr:revisionPtr revIDLastSave="0" documentId="13_ncr:1_{7FEB53B6-A54C-4ED2-A818-5EE1613F930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1.02.01" sheetId="16" r:id="rId2"/>
    <sheet name="1.02.02" sheetId="17" r:id="rId3"/>
    <sheet name="1.02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" i="17" l="1"/>
  <c r="L19" i="17"/>
  <c r="K19" i="17"/>
  <c r="K9" i="17"/>
  <c r="L9" i="17"/>
  <c r="M9" i="17"/>
  <c r="D28" i="16"/>
  <c r="E28" i="16"/>
  <c r="F28" i="16"/>
  <c r="G28" i="16"/>
  <c r="H28" i="16"/>
  <c r="I28" i="16"/>
  <c r="J28" i="16"/>
  <c r="K28" i="16"/>
  <c r="L28" i="16"/>
  <c r="M28" i="16"/>
  <c r="N28" i="16"/>
  <c r="D29" i="16"/>
  <c r="E29" i="16"/>
  <c r="F29" i="16"/>
  <c r="G29" i="16"/>
  <c r="H29" i="16"/>
  <c r="I29" i="16"/>
  <c r="J29" i="16"/>
  <c r="K29" i="16"/>
  <c r="L29" i="16"/>
  <c r="M29" i="16"/>
  <c r="N29" i="16"/>
  <c r="D30" i="16"/>
  <c r="E30" i="16"/>
  <c r="F30" i="16"/>
  <c r="G30" i="16"/>
  <c r="H30" i="16"/>
  <c r="I30" i="16"/>
  <c r="J30" i="16"/>
  <c r="K30" i="16"/>
  <c r="L30" i="16"/>
  <c r="M30" i="16"/>
  <c r="N30" i="16"/>
  <c r="D31" i="16"/>
  <c r="E31" i="16"/>
  <c r="I31" i="16"/>
  <c r="F31" i="16"/>
  <c r="G31" i="16"/>
  <c r="H31" i="16"/>
  <c r="K27" i="16"/>
  <c r="L27" i="16"/>
  <c r="M27" i="16"/>
  <c r="N27" i="16"/>
  <c r="J31" i="16"/>
  <c r="K23" i="16"/>
  <c r="L23" i="16"/>
  <c r="M23" i="16"/>
  <c r="N23" i="16"/>
  <c r="K11" i="16"/>
  <c r="L11" i="16"/>
  <c r="M11" i="16"/>
  <c r="N11" i="16"/>
  <c r="K7" i="16"/>
  <c r="L7" i="16"/>
  <c r="M7" i="16"/>
  <c r="N7" i="16"/>
  <c r="H12" i="16"/>
  <c r="I12" i="16"/>
  <c r="J12" i="16"/>
  <c r="K12" i="16"/>
  <c r="L12" i="16"/>
  <c r="M12" i="16"/>
  <c r="N12" i="16"/>
  <c r="H13" i="16"/>
  <c r="I13" i="16"/>
  <c r="J13" i="16"/>
  <c r="K13" i="16"/>
  <c r="L13" i="16"/>
  <c r="M13" i="16"/>
  <c r="N13" i="16"/>
  <c r="H14" i="16"/>
  <c r="I14" i="16"/>
  <c r="J14" i="16"/>
  <c r="K14" i="16"/>
  <c r="L14" i="16"/>
  <c r="M14" i="16"/>
  <c r="N14" i="16"/>
  <c r="F12" i="16"/>
  <c r="G12" i="16"/>
  <c r="F13" i="16"/>
  <c r="G13" i="16"/>
  <c r="F14" i="16"/>
  <c r="G14" i="16"/>
  <c r="N31" i="16" l="1"/>
  <c r="M31" i="16"/>
  <c r="K31" i="16"/>
  <c r="K15" i="16"/>
  <c r="L31" i="16"/>
  <c r="F15" i="16"/>
  <c r="N15" i="16"/>
  <c r="H15" i="16"/>
  <c r="I15" i="16"/>
  <c r="J15" i="16"/>
  <c r="M15" i="16"/>
  <c r="L15" i="16"/>
  <c r="G15" i="16"/>
  <c r="E14" i="16" l="1"/>
  <c r="D14" i="16"/>
  <c r="C14" i="16"/>
  <c r="E13" i="16"/>
  <c r="D13" i="16"/>
  <c r="C13" i="16"/>
  <c r="E12" i="16"/>
  <c r="D12" i="16"/>
  <c r="C12" i="16"/>
  <c r="C31" i="16"/>
  <c r="C30" i="16"/>
  <c r="C29" i="16"/>
  <c r="C28" i="16"/>
  <c r="C15" i="16" l="1"/>
  <c r="D15" i="16"/>
  <c r="E15" i="16"/>
  <c r="M29" i="18"/>
  <c r="L29" i="18"/>
  <c r="K29" i="18"/>
  <c r="J29" i="18"/>
  <c r="M14" i="18"/>
  <c r="L14" i="18"/>
  <c r="K14" i="18"/>
  <c r="J14" i="18"/>
</calcChain>
</file>

<file path=xl/sharedStrings.xml><?xml version="1.0" encoding="utf-8"?>
<sst xmlns="http://schemas.openxmlformats.org/spreadsheetml/2006/main" count="160" uniqueCount="52">
  <si>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</si>
  <si>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</si>
  <si>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</si>
  <si>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</si>
  <si>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</si>
  <si>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</si>
  <si>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</si>
  <si>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</si>
  <si>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</si>
  <si>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</si>
  <si>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</si>
  <si>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</si>
  <si>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</si>
  <si>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</si>
  <si>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</si>
  <si>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</si>
  <si>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</si>
  <si>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</si>
  <si>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</si>
  <si>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</si>
  <si>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</si>
  <si>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ძუძუს კიბოს სკრინინგი</t>
  </si>
  <si>
    <t>საშვილოსნოს ყელის სკრინინგი</t>
  </si>
  <si>
    <t>პროსტატის კიბოს სკრინინგი</t>
  </si>
  <si>
    <t>კოლორექტული კიბოს სკრინინგი</t>
  </si>
  <si>
    <t>ფარისებრი ჯირკვლის კიბოს მართვა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</si>
  <si>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</si>
  <si>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</si>
  <si>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</si>
  <si>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</si>
  <si>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</si>
  <si>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</si>
  <si>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</si>
  <si>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</si>
  <si>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</si>
  <si>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</si>
  <si>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</si>
  <si>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</t>
  </si>
  <si>
    <t>დაავადებათა სკრინინგის ქვეპროგრამის ფარგლებში გაწეულ მომსახურებებზე გადარიცხული თანხა კომპონენტების მიხედვით</t>
  </si>
  <si>
    <t>დაავადებათა სკრინინგის ქვეპროგრამის ფარგლებში გაწეულ მომსახურებათა რაოდენობა რაიონების მიხედვით</t>
  </si>
  <si>
    <t>დაავადებათა სკრინინგის ქვეპროგრამის ფარგლებში გაწეულ მომსახურებებზე გადარიცხული თანხა რაიონების მიხედვით</t>
  </si>
  <si>
    <t>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</si>
  <si>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დაავადებათა სკრინინგის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</si>
  <si>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</si>
  <si>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</si>
  <si>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1.02.01</t>
  </si>
  <si>
    <t>1.02.02</t>
  </si>
  <si>
    <t>1.02.03</t>
  </si>
  <si>
    <t>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</si>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</sst>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sz val="24"/>
      <color theme="1"/>
      <name val="Sylfaen"/>
      <family val="2"/>
      <scheme val="minor"/>
    </font>
    <font>
      <b/>
      <sz val="18"/>
      <color rgb="FF0070C0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0" fillId="0" borderId="0" xfId="0" applyFont="1"/>
    <xf numFmtId="0" fontId="9" fillId="3" borderId="0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0" xfId="1" applyNumberFormat="1" applyFill="1" applyBorder="1" applyAlignment="1">
      <alignment vertical="center"/>
    </xf>
    <xf numFmtId="0" fontId="11" fillId="0" borderId="6" xfId="1" applyNumberFormat="1" applyFont="1" applyFill="1" applyBorder="1" applyAlignment="1">
      <alignment vertical="center"/>
    </xf>
    <xf numFmtId="0" fontId="11" fillId="0" borderId="0" xfId="1" applyNumberFormat="1" applyFont="1" applyFill="1" applyBorder="1" applyAlignment="1">
      <alignment vertical="center"/>
    </xf>
    <xf numFmtId="0" fontId="11" fillId="0" borderId="7" xfId="1" applyNumberFormat="1" applyFont="1" applyFill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9B367AC-B359-49E3-ABC3-231311B0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sqref="A1:XFD1048576"/>
    </sheetView>
  </sheetViews>
  <sheetFormatPr defaultColWidth="9.125" defaultRowHeight="33" x14ac:dyDescent="0.55000000000000004"/>
  <cols>
    <col min="1" max="1" width="22" style="29" customWidth="1"/>
    <col min="2" max="2" width="201.875" style="29" bestFit="1" customWidth="1"/>
    <col min="3" max="3" width="9.125" style="29"/>
    <col min="4" max="4" width="27.375" style="29" bestFit="1" customWidth="1"/>
    <col min="5" max="16384" width="9.125" style="29"/>
  </cols>
  <sheetData>
    <row r="1" spans="1:4" s="28" customFormat="1" ht="31.5" thickBot="1" x14ac:dyDescent="0.6">
      <c r="A1" s="31" t="s">
        <v>43</v>
      </c>
      <c r="B1" s="31" t="s">
        <v>44</v>
      </c>
      <c r="D1" s="30"/>
    </row>
    <row r="2" spans="1:4" s="28" customFormat="1" ht="31.5" thickTop="1" x14ac:dyDescent="0.55000000000000004">
      <c r="A2" s="32" t="s">
        <v>45</v>
      </c>
      <c r="B2" s="36" t="s">
        <v>48</v>
      </c>
    </row>
    <row r="3" spans="1:4" s="28" customFormat="1" ht="30.75" x14ac:dyDescent="0.55000000000000004">
      <c r="A3" s="33" t="s">
        <v>46</v>
      </c>
      <c r="B3" s="37" t="s">
        <v>49</v>
      </c>
    </row>
    <row r="4" spans="1:4" s="28" customFormat="1" ht="31.5" thickBot="1" x14ac:dyDescent="0.6">
      <c r="A4" s="34" t="s">
        <v>47</v>
      </c>
      <c r="B4" s="38" t="s">
        <v>50</v>
      </c>
    </row>
    <row r="5" spans="1:4" ht="33.75" thickTop="1" x14ac:dyDescent="0.55000000000000004"/>
  </sheetData>
  <hyperlinks>
    <hyperlink ref="B2" location="'1.02.01'!A1" display="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2.02'!A1" display="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2.03'!A1" display="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tabSelected="1" zoomScaleNormal="100" workbookViewId="0">
      <selection activeCell="O3" sqref="O3"/>
    </sheetView>
  </sheetViews>
  <sheetFormatPr defaultColWidth="9.125" defaultRowHeight="15" x14ac:dyDescent="0.25"/>
  <cols>
    <col min="1" max="1" width="14.25" style="3" customWidth="1"/>
    <col min="2" max="2" width="22.875" style="3" customWidth="1"/>
    <col min="3" max="7" width="13.75" style="3" customWidth="1"/>
    <col min="8" max="14" width="13.75" style="2" customWidth="1"/>
    <col min="15" max="15" width="21.75" style="2" bestFit="1" customWidth="1"/>
    <col min="16" max="16" width="7.25" style="2" customWidth="1"/>
    <col min="17" max="16384" width="9.125" style="2"/>
  </cols>
  <sheetData>
    <row r="1" spans="1:15" ht="80.099999999999994" customHeight="1" x14ac:dyDescent="0.2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35" t="s">
        <v>51</v>
      </c>
    </row>
    <row r="2" spans="1:15" s="27" customFormat="1" ht="24.95" customHeight="1" thickBot="1" x14ac:dyDescent="0.3">
      <c r="A2" s="9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</row>
    <row r="4" spans="1:15" ht="15.75" thickTop="1" x14ac:dyDescent="0.25">
      <c r="A4" s="41" t="s">
        <v>4</v>
      </c>
      <c r="B4" s="6" t="s">
        <v>5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/>
      <c r="M4" s="10">
        <v>3</v>
      </c>
      <c r="N4" s="10"/>
    </row>
    <row r="5" spans="1:15" x14ac:dyDescent="0.25">
      <c r="A5" s="42"/>
      <c r="B5" s="6" t="s">
        <v>6</v>
      </c>
      <c r="C5" s="10">
        <v>8</v>
      </c>
      <c r="D5" s="10">
        <v>23</v>
      </c>
      <c r="E5" s="10">
        <v>30</v>
      </c>
      <c r="F5" s="10">
        <v>25</v>
      </c>
      <c r="G5" s="10">
        <v>24</v>
      </c>
      <c r="H5" s="10">
        <v>8</v>
      </c>
      <c r="I5" s="10">
        <v>26</v>
      </c>
      <c r="J5" s="10">
        <v>13</v>
      </c>
      <c r="K5" s="10">
        <v>8</v>
      </c>
      <c r="L5" s="10">
        <v>29</v>
      </c>
      <c r="M5" s="10">
        <v>48</v>
      </c>
      <c r="N5" s="10"/>
    </row>
    <row r="6" spans="1:15" ht="15.75" thickBot="1" x14ac:dyDescent="0.3">
      <c r="A6" s="42"/>
      <c r="B6" s="7" t="s">
        <v>7</v>
      </c>
      <c r="C6" s="11">
        <v>233</v>
      </c>
      <c r="D6" s="11">
        <v>453</v>
      </c>
      <c r="E6" s="11">
        <v>852</v>
      </c>
      <c r="F6" s="11">
        <v>764</v>
      </c>
      <c r="G6" s="11">
        <v>775</v>
      </c>
      <c r="H6" s="11">
        <v>342</v>
      </c>
      <c r="I6" s="11">
        <v>626</v>
      </c>
      <c r="J6" s="11">
        <v>566</v>
      </c>
      <c r="K6" s="11">
        <v>330</v>
      </c>
      <c r="L6" s="11">
        <v>922</v>
      </c>
      <c r="M6" s="11"/>
      <c r="N6" s="11"/>
    </row>
    <row r="7" spans="1:15" ht="16.5" thickTop="1" thickBot="1" x14ac:dyDescent="0.3">
      <c r="A7" s="43"/>
      <c r="B7" s="8" t="s">
        <v>1</v>
      </c>
      <c r="C7" s="12">
        <v>241</v>
      </c>
      <c r="D7" s="12">
        <v>476</v>
      </c>
      <c r="E7" s="12">
        <v>882</v>
      </c>
      <c r="F7" s="12">
        <v>789</v>
      </c>
      <c r="G7" s="12">
        <v>799</v>
      </c>
      <c r="H7" s="12">
        <v>350</v>
      </c>
      <c r="I7" s="12">
        <v>652</v>
      </c>
      <c r="J7" s="12">
        <v>579</v>
      </c>
      <c r="K7" s="12">
        <f t="shared" ref="K7:N7" si="0">SUM(K4:K6)</f>
        <v>338</v>
      </c>
      <c r="L7" s="12">
        <f t="shared" si="0"/>
        <v>951</v>
      </c>
      <c r="M7" s="12">
        <f t="shared" si="0"/>
        <v>51</v>
      </c>
      <c r="N7" s="12">
        <f t="shared" si="0"/>
        <v>0</v>
      </c>
    </row>
    <row r="8" spans="1:15" ht="15.75" thickTop="1" x14ac:dyDescent="0.25">
      <c r="A8" s="41" t="s">
        <v>8</v>
      </c>
      <c r="B8" s="6" t="s">
        <v>5</v>
      </c>
      <c r="C8" s="10">
        <v>67</v>
      </c>
      <c r="D8" s="10">
        <v>186</v>
      </c>
      <c r="E8" s="10">
        <v>211</v>
      </c>
      <c r="F8" s="10">
        <v>405</v>
      </c>
      <c r="G8" s="10">
        <v>400</v>
      </c>
      <c r="H8" s="10">
        <v>56</v>
      </c>
      <c r="I8" s="10">
        <v>344</v>
      </c>
      <c r="J8" s="10">
        <v>237</v>
      </c>
      <c r="K8" s="10">
        <v>270</v>
      </c>
      <c r="L8" s="10">
        <v>251</v>
      </c>
      <c r="M8" s="10">
        <v>26</v>
      </c>
      <c r="N8" s="10"/>
    </row>
    <row r="9" spans="1:15" x14ac:dyDescent="0.25">
      <c r="A9" s="42"/>
      <c r="B9" s="6" t="s">
        <v>6</v>
      </c>
      <c r="C9" s="10">
        <v>1511</v>
      </c>
      <c r="D9" s="10">
        <v>4513</v>
      </c>
      <c r="E9" s="10">
        <v>6205</v>
      </c>
      <c r="F9" s="10">
        <v>6111</v>
      </c>
      <c r="G9" s="10">
        <v>6654</v>
      </c>
      <c r="H9" s="10">
        <v>3736</v>
      </c>
      <c r="I9" s="10">
        <v>7404</v>
      </c>
      <c r="J9" s="10">
        <v>6010</v>
      </c>
      <c r="K9" s="10">
        <v>3650</v>
      </c>
      <c r="L9" s="10">
        <v>8630</v>
      </c>
      <c r="M9" s="10">
        <v>313</v>
      </c>
      <c r="N9" s="10"/>
    </row>
    <row r="10" spans="1:15" ht="15.75" thickBot="1" x14ac:dyDescent="0.3">
      <c r="A10" s="42"/>
      <c r="B10" s="7" t="s">
        <v>7</v>
      </c>
      <c r="C10" s="11">
        <v>1435</v>
      </c>
      <c r="D10" s="11">
        <v>3985</v>
      </c>
      <c r="E10" s="11">
        <v>5603</v>
      </c>
      <c r="F10" s="11">
        <v>5491</v>
      </c>
      <c r="G10" s="11">
        <v>6009</v>
      </c>
      <c r="H10" s="11">
        <v>2795</v>
      </c>
      <c r="I10" s="11">
        <v>6893</v>
      </c>
      <c r="J10" s="11">
        <v>5099</v>
      </c>
      <c r="K10" s="11">
        <v>3108</v>
      </c>
      <c r="L10" s="11">
        <v>7432</v>
      </c>
      <c r="M10" s="11">
        <v>351</v>
      </c>
      <c r="N10" s="11"/>
    </row>
    <row r="11" spans="1:15" ht="16.5" thickTop="1" thickBot="1" x14ac:dyDescent="0.3">
      <c r="A11" s="43"/>
      <c r="B11" s="8" t="s">
        <v>1</v>
      </c>
      <c r="C11" s="12">
        <v>3013</v>
      </c>
      <c r="D11" s="12">
        <v>8684</v>
      </c>
      <c r="E11" s="12">
        <v>12019</v>
      </c>
      <c r="F11" s="12">
        <v>12007</v>
      </c>
      <c r="G11" s="12">
        <v>13063</v>
      </c>
      <c r="H11" s="12">
        <v>6587</v>
      </c>
      <c r="I11" s="12">
        <v>14641</v>
      </c>
      <c r="J11" s="12">
        <v>11346</v>
      </c>
      <c r="K11" s="12">
        <f t="shared" ref="K11:N11" si="1">SUM(K8:K10)</f>
        <v>7028</v>
      </c>
      <c r="L11" s="12">
        <f t="shared" si="1"/>
        <v>16313</v>
      </c>
      <c r="M11" s="12">
        <f t="shared" si="1"/>
        <v>690</v>
      </c>
      <c r="N11" s="12">
        <f t="shared" si="1"/>
        <v>0</v>
      </c>
    </row>
    <row r="12" spans="1:15" ht="15.75" thickTop="1" x14ac:dyDescent="0.25">
      <c r="A12" s="41" t="s">
        <v>1</v>
      </c>
      <c r="B12" s="6" t="s">
        <v>5</v>
      </c>
      <c r="C12" s="10">
        <f t="shared" ref="C12:E12" si="2">SUM(C4,C8)</f>
        <v>67</v>
      </c>
      <c r="D12" s="10">
        <f t="shared" si="2"/>
        <v>186</v>
      </c>
      <c r="E12" s="10">
        <f t="shared" si="2"/>
        <v>211</v>
      </c>
      <c r="F12" s="10">
        <f t="shared" ref="F12:G12" si="3">SUM(F4,F8)</f>
        <v>405</v>
      </c>
      <c r="G12" s="10">
        <f t="shared" si="3"/>
        <v>400</v>
      </c>
      <c r="H12" s="10">
        <f t="shared" ref="H12:N12" si="4">SUM(H4,H8)</f>
        <v>56</v>
      </c>
      <c r="I12" s="10">
        <f t="shared" si="4"/>
        <v>344</v>
      </c>
      <c r="J12" s="10">
        <f t="shared" si="4"/>
        <v>237</v>
      </c>
      <c r="K12" s="10">
        <f t="shared" si="4"/>
        <v>270</v>
      </c>
      <c r="L12" s="10">
        <f t="shared" si="4"/>
        <v>251</v>
      </c>
      <c r="M12" s="10">
        <f t="shared" si="4"/>
        <v>29</v>
      </c>
      <c r="N12" s="10">
        <f t="shared" si="4"/>
        <v>0</v>
      </c>
    </row>
    <row r="13" spans="1:15" x14ac:dyDescent="0.25">
      <c r="A13" s="42"/>
      <c r="B13" s="6" t="s">
        <v>6</v>
      </c>
      <c r="C13" s="10">
        <f t="shared" ref="C13:E13" si="5">SUM(C5,C9)</f>
        <v>1519</v>
      </c>
      <c r="D13" s="10">
        <f t="shared" si="5"/>
        <v>4536</v>
      </c>
      <c r="E13" s="10">
        <f t="shared" si="5"/>
        <v>6235</v>
      </c>
      <c r="F13" s="10">
        <f t="shared" ref="F13:G13" si="6">SUM(F5,F9)</f>
        <v>6136</v>
      </c>
      <c r="G13" s="10">
        <f t="shared" si="6"/>
        <v>6678</v>
      </c>
      <c r="H13" s="10">
        <f t="shared" ref="H13:N13" si="7">SUM(H5,H9)</f>
        <v>3744</v>
      </c>
      <c r="I13" s="10">
        <f t="shared" si="7"/>
        <v>7430</v>
      </c>
      <c r="J13" s="10">
        <f t="shared" si="7"/>
        <v>6023</v>
      </c>
      <c r="K13" s="10">
        <f t="shared" si="7"/>
        <v>3658</v>
      </c>
      <c r="L13" s="10">
        <f t="shared" si="7"/>
        <v>8659</v>
      </c>
      <c r="M13" s="10">
        <f t="shared" si="7"/>
        <v>361</v>
      </c>
      <c r="N13" s="10">
        <f t="shared" si="7"/>
        <v>0</v>
      </c>
    </row>
    <row r="14" spans="1:15" ht="15.75" thickBot="1" x14ac:dyDescent="0.3">
      <c r="A14" s="42"/>
      <c r="B14" s="7" t="s">
        <v>7</v>
      </c>
      <c r="C14" s="11">
        <f t="shared" ref="C14:E14" si="8">SUM(C6,C10)</f>
        <v>1668</v>
      </c>
      <c r="D14" s="11">
        <f t="shared" si="8"/>
        <v>4438</v>
      </c>
      <c r="E14" s="11">
        <f t="shared" si="8"/>
        <v>6455</v>
      </c>
      <c r="F14" s="11">
        <f t="shared" ref="F14:G14" si="9">SUM(F6,F10)</f>
        <v>6255</v>
      </c>
      <c r="G14" s="11">
        <f t="shared" si="9"/>
        <v>6784</v>
      </c>
      <c r="H14" s="11">
        <f t="shared" ref="H14:N14" si="10">SUM(H6,H10)</f>
        <v>3137</v>
      </c>
      <c r="I14" s="11">
        <f t="shared" si="10"/>
        <v>7519</v>
      </c>
      <c r="J14" s="11">
        <f t="shared" si="10"/>
        <v>5665</v>
      </c>
      <c r="K14" s="11">
        <f t="shared" si="10"/>
        <v>3438</v>
      </c>
      <c r="L14" s="11">
        <f t="shared" si="10"/>
        <v>8354</v>
      </c>
      <c r="M14" s="11">
        <f t="shared" si="10"/>
        <v>351</v>
      </c>
      <c r="N14" s="11">
        <f t="shared" si="10"/>
        <v>0</v>
      </c>
    </row>
    <row r="15" spans="1:15" ht="16.5" thickTop="1" thickBot="1" x14ac:dyDescent="0.3">
      <c r="A15" s="43"/>
      <c r="B15" s="8" t="s">
        <v>1</v>
      </c>
      <c r="C15" s="12">
        <f t="shared" ref="C15:E15" si="11">SUM(C12:C14)</f>
        <v>3254</v>
      </c>
      <c r="D15" s="12">
        <f t="shared" si="11"/>
        <v>9160</v>
      </c>
      <c r="E15" s="12">
        <f t="shared" si="11"/>
        <v>12901</v>
      </c>
      <c r="F15" s="12">
        <f t="shared" ref="F15:G15" si="12">SUM(F12:F14)</f>
        <v>12796</v>
      </c>
      <c r="G15" s="12">
        <f t="shared" si="12"/>
        <v>13862</v>
      </c>
      <c r="H15" s="12">
        <f t="shared" ref="H15:N15" si="13">SUM(H12:H14)</f>
        <v>6937</v>
      </c>
      <c r="I15" s="12">
        <f t="shared" si="13"/>
        <v>15293</v>
      </c>
      <c r="J15" s="12">
        <f t="shared" si="13"/>
        <v>11925</v>
      </c>
      <c r="K15" s="12">
        <f t="shared" si="13"/>
        <v>7366</v>
      </c>
      <c r="L15" s="12">
        <f t="shared" si="13"/>
        <v>17264</v>
      </c>
      <c r="M15" s="12">
        <f t="shared" si="13"/>
        <v>741</v>
      </c>
      <c r="N15" s="12">
        <f t="shared" si="13"/>
        <v>0</v>
      </c>
    </row>
    <row r="16" spans="1:15" ht="15.75" thickTop="1" x14ac:dyDescent="0.25"/>
    <row r="18" spans="1:14" s="27" customFormat="1" ht="24.95" customHeight="1" thickBot="1" x14ac:dyDescent="0.3">
      <c r="A18" s="9" t="s">
        <v>42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6.5" thickTop="1" thickBot="1" x14ac:dyDescent="0.3">
      <c r="A19" s="4" t="s">
        <v>2</v>
      </c>
      <c r="B19" s="4" t="s">
        <v>3</v>
      </c>
      <c r="C19" s="5" t="s">
        <v>9</v>
      </c>
      <c r="D19" s="5" t="s">
        <v>10</v>
      </c>
      <c r="E19" s="5" t="s">
        <v>11</v>
      </c>
      <c r="F19" s="5" t="s">
        <v>12</v>
      </c>
      <c r="G19" s="5" t="s">
        <v>13</v>
      </c>
      <c r="H19" s="5" t="s">
        <v>14</v>
      </c>
      <c r="I19" s="5" t="s">
        <v>15</v>
      </c>
      <c r="J19" s="5" t="s">
        <v>16</v>
      </c>
      <c r="K19" s="5" t="s">
        <v>17</v>
      </c>
      <c r="L19" s="5" t="s">
        <v>18</v>
      </c>
      <c r="M19" s="5" t="s">
        <v>19</v>
      </c>
      <c r="N19" s="5" t="s">
        <v>20</v>
      </c>
    </row>
    <row r="20" spans="1:14" ht="15.75" thickTop="1" x14ac:dyDescent="0.25">
      <c r="A20" s="41" t="s">
        <v>4</v>
      </c>
      <c r="B20" s="6" t="s">
        <v>5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  <c r="M20" s="13">
        <v>30</v>
      </c>
      <c r="N20" s="13"/>
    </row>
    <row r="21" spans="1:14" x14ac:dyDescent="0.25">
      <c r="A21" s="42"/>
      <c r="B21" s="6" t="s">
        <v>6</v>
      </c>
      <c r="C21" s="13">
        <v>66</v>
      </c>
      <c r="D21" s="13">
        <v>218</v>
      </c>
      <c r="E21" s="13">
        <v>287</v>
      </c>
      <c r="F21" s="13">
        <v>296</v>
      </c>
      <c r="G21" s="13">
        <v>340</v>
      </c>
      <c r="H21" s="13">
        <v>79</v>
      </c>
      <c r="I21" s="13">
        <v>251</v>
      </c>
      <c r="J21" s="13">
        <v>180</v>
      </c>
      <c r="K21" s="13">
        <v>132</v>
      </c>
      <c r="L21" s="13">
        <v>278</v>
      </c>
      <c r="M21" s="13">
        <v>636</v>
      </c>
      <c r="N21" s="13"/>
    </row>
    <row r="22" spans="1:14" ht="15.75" thickBot="1" x14ac:dyDescent="0.3">
      <c r="A22" s="42"/>
      <c r="B22" s="7" t="s">
        <v>7</v>
      </c>
      <c r="C22" s="14">
        <v>2147</v>
      </c>
      <c r="D22" s="14">
        <v>5260</v>
      </c>
      <c r="E22" s="14">
        <v>9728</v>
      </c>
      <c r="F22" s="14">
        <v>8948</v>
      </c>
      <c r="G22" s="14">
        <v>8966</v>
      </c>
      <c r="H22" s="14">
        <v>4200</v>
      </c>
      <c r="I22" s="14">
        <v>6760</v>
      </c>
      <c r="J22" s="14">
        <v>6422</v>
      </c>
      <c r="K22" s="14">
        <v>3982</v>
      </c>
      <c r="L22" s="14">
        <v>10052</v>
      </c>
      <c r="M22" s="14"/>
      <c r="N22" s="14"/>
    </row>
    <row r="23" spans="1:14" ht="16.5" thickTop="1" thickBot="1" x14ac:dyDescent="0.3">
      <c r="A23" s="43"/>
      <c r="B23" s="8" t="s">
        <v>1</v>
      </c>
      <c r="C23" s="15">
        <v>2213</v>
      </c>
      <c r="D23" s="15">
        <v>5478</v>
      </c>
      <c r="E23" s="15">
        <v>10015</v>
      </c>
      <c r="F23" s="15">
        <v>9244</v>
      </c>
      <c r="G23" s="15">
        <v>9306</v>
      </c>
      <c r="H23" s="15">
        <v>4279</v>
      </c>
      <c r="I23" s="15">
        <v>7011</v>
      </c>
      <c r="J23" s="15">
        <v>6602</v>
      </c>
      <c r="K23" s="15">
        <f t="shared" ref="K23:N23" si="14">SUM(K20:K22)</f>
        <v>4114</v>
      </c>
      <c r="L23" s="15">
        <f t="shared" si="14"/>
        <v>10330</v>
      </c>
      <c r="M23" s="15">
        <f t="shared" si="14"/>
        <v>666</v>
      </c>
      <c r="N23" s="15">
        <f t="shared" si="14"/>
        <v>0</v>
      </c>
    </row>
    <row r="24" spans="1:14" ht="15.75" thickTop="1" x14ac:dyDescent="0.25">
      <c r="A24" s="41" t="s">
        <v>8</v>
      </c>
      <c r="B24" s="6" t="s">
        <v>5</v>
      </c>
      <c r="C24" s="13">
        <v>806</v>
      </c>
      <c r="D24" s="13">
        <v>2549</v>
      </c>
      <c r="E24" s="13">
        <v>3103</v>
      </c>
      <c r="F24" s="13">
        <v>5863</v>
      </c>
      <c r="G24" s="13">
        <v>5752</v>
      </c>
      <c r="H24" s="13">
        <v>889</v>
      </c>
      <c r="I24" s="13">
        <v>4942</v>
      </c>
      <c r="J24" s="13">
        <v>3355</v>
      </c>
      <c r="K24" s="13">
        <v>3967</v>
      </c>
      <c r="L24" s="13">
        <v>3647</v>
      </c>
      <c r="M24" s="13">
        <v>402</v>
      </c>
      <c r="N24" s="13"/>
    </row>
    <row r="25" spans="1:14" x14ac:dyDescent="0.25">
      <c r="A25" s="42"/>
      <c r="B25" s="6" t="s">
        <v>6</v>
      </c>
      <c r="C25" s="13">
        <v>23732</v>
      </c>
      <c r="D25" s="13">
        <v>80712</v>
      </c>
      <c r="E25" s="13">
        <v>119814</v>
      </c>
      <c r="F25" s="13">
        <v>119757</v>
      </c>
      <c r="G25" s="13">
        <v>131169</v>
      </c>
      <c r="H25" s="13">
        <v>88038</v>
      </c>
      <c r="I25" s="13">
        <v>173502</v>
      </c>
      <c r="J25" s="13">
        <v>148484</v>
      </c>
      <c r="K25" s="13">
        <v>84316</v>
      </c>
      <c r="L25" s="13">
        <v>201334</v>
      </c>
      <c r="M25" s="13">
        <v>5749</v>
      </c>
      <c r="N25" s="13"/>
    </row>
    <row r="26" spans="1:14" ht="15.75" thickBot="1" x14ac:dyDescent="0.3">
      <c r="A26" s="42"/>
      <c r="B26" s="7" t="s">
        <v>7</v>
      </c>
      <c r="C26" s="14">
        <v>26633</v>
      </c>
      <c r="D26" s="14">
        <v>84164</v>
      </c>
      <c r="E26" s="14">
        <v>127186</v>
      </c>
      <c r="F26" s="14">
        <v>125391</v>
      </c>
      <c r="G26" s="14">
        <v>135928</v>
      </c>
      <c r="H26" s="14">
        <v>68979</v>
      </c>
      <c r="I26" s="14">
        <v>169066</v>
      </c>
      <c r="J26" s="14">
        <v>129465</v>
      </c>
      <c r="K26" s="14">
        <v>73603</v>
      </c>
      <c r="L26" s="14">
        <v>183293</v>
      </c>
      <c r="M26" s="14">
        <v>7492</v>
      </c>
      <c r="N26" s="14"/>
    </row>
    <row r="27" spans="1:14" ht="16.5" thickTop="1" thickBot="1" x14ac:dyDescent="0.3">
      <c r="A27" s="43"/>
      <c r="B27" s="8" t="s">
        <v>1</v>
      </c>
      <c r="C27" s="15">
        <v>51171</v>
      </c>
      <c r="D27" s="15">
        <v>167425</v>
      </c>
      <c r="E27" s="15">
        <v>250103</v>
      </c>
      <c r="F27" s="15">
        <v>251011</v>
      </c>
      <c r="G27" s="15">
        <v>272849</v>
      </c>
      <c r="H27" s="15">
        <v>157906</v>
      </c>
      <c r="I27" s="15">
        <v>347510</v>
      </c>
      <c r="J27" s="15">
        <v>281304</v>
      </c>
      <c r="K27" s="15">
        <f t="shared" ref="K27:N27" si="15">SUM(K24:K26)</f>
        <v>161886</v>
      </c>
      <c r="L27" s="15">
        <f t="shared" si="15"/>
        <v>388274</v>
      </c>
      <c r="M27" s="15">
        <f t="shared" si="15"/>
        <v>13643</v>
      </c>
      <c r="N27" s="15">
        <f t="shared" si="15"/>
        <v>0</v>
      </c>
    </row>
    <row r="28" spans="1:14" ht="15.75" thickTop="1" x14ac:dyDescent="0.25">
      <c r="A28" s="41" t="s">
        <v>1</v>
      </c>
      <c r="B28" s="6" t="s">
        <v>5</v>
      </c>
      <c r="C28" s="13">
        <f t="shared" ref="C28" si="16">SUM(C20,C24)</f>
        <v>806</v>
      </c>
      <c r="D28" s="13">
        <f t="shared" ref="D28:N28" si="17">SUM(D20,D24)</f>
        <v>2549</v>
      </c>
      <c r="E28" s="13">
        <f t="shared" si="17"/>
        <v>3103</v>
      </c>
      <c r="F28" s="13">
        <f t="shared" si="17"/>
        <v>5863</v>
      </c>
      <c r="G28" s="13">
        <f t="shared" si="17"/>
        <v>5752</v>
      </c>
      <c r="H28" s="13">
        <f t="shared" si="17"/>
        <v>889</v>
      </c>
      <c r="I28" s="13">
        <f t="shared" si="17"/>
        <v>4942</v>
      </c>
      <c r="J28" s="13">
        <f t="shared" si="17"/>
        <v>3355</v>
      </c>
      <c r="K28" s="13">
        <f t="shared" si="17"/>
        <v>3967</v>
      </c>
      <c r="L28" s="13">
        <f t="shared" si="17"/>
        <v>3647</v>
      </c>
      <c r="M28" s="13">
        <f t="shared" si="17"/>
        <v>432</v>
      </c>
      <c r="N28" s="13">
        <f t="shared" si="17"/>
        <v>0</v>
      </c>
    </row>
    <row r="29" spans="1:14" x14ac:dyDescent="0.25">
      <c r="A29" s="42"/>
      <c r="B29" s="6" t="s">
        <v>6</v>
      </c>
      <c r="C29" s="13">
        <f t="shared" ref="C29" si="18">SUM(C21,C25)</f>
        <v>23798</v>
      </c>
      <c r="D29" s="13">
        <f t="shared" ref="D29:N29" si="19">SUM(D21,D25)</f>
        <v>80930</v>
      </c>
      <c r="E29" s="13">
        <f t="shared" si="19"/>
        <v>120101</v>
      </c>
      <c r="F29" s="13">
        <f t="shared" si="19"/>
        <v>120053</v>
      </c>
      <c r="G29" s="13">
        <f t="shared" si="19"/>
        <v>131509</v>
      </c>
      <c r="H29" s="13">
        <f t="shared" si="19"/>
        <v>88117</v>
      </c>
      <c r="I29" s="13">
        <f t="shared" si="19"/>
        <v>173753</v>
      </c>
      <c r="J29" s="13">
        <f t="shared" si="19"/>
        <v>148664</v>
      </c>
      <c r="K29" s="13">
        <f t="shared" si="19"/>
        <v>84448</v>
      </c>
      <c r="L29" s="13">
        <f t="shared" si="19"/>
        <v>201612</v>
      </c>
      <c r="M29" s="13">
        <f t="shared" si="19"/>
        <v>6385</v>
      </c>
      <c r="N29" s="13">
        <f t="shared" si="19"/>
        <v>0</v>
      </c>
    </row>
    <row r="30" spans="1:14" ht="15.75" thickBot="1" x14ac:dyDescent="0.3">
      <c r="A30" s="42"/>
      <c r="B30" s="7" t="s">
        <v>7</v>
      </c>
      <c r="C30" s="14">
        <f t="shared" ref="C30" si="20">SUM(C22,C26)</f>
        <v>28780</v>
      </c>
      <c r="D30" s="14">
        <f t="shared" ref="D30:N30" si="21">SUM(D22,D26)</f>
        <v>89424</v>
      </c>
      <c r="E30" s="14">
        <f t="shared" si="21"/>
        <v>136914</v>
      </c>
      <c r="F30" s="14">
        <f t="shared" si="21"/>
        <v>134339</v>
      </c>
      <c r="G30" s="14">
        <f t="shared" si="21"/>
        <v>144894</v>
      </c>
      <c r="H30" s="14">
        <f t="shared" si="21"/>
        <v>73179</v>
      </c>
      <c r="I30" s="14">
        <f t="shared" si="21"/>
        <v>175826</v>
      </c>
      <c r="J30" s="14">
        <f t="shared" si="21"/>
        <v>135887</v>
      </c>
      <c r="K30" s="14">
        <f t="shared" si="21"/>
        <v>77585</v>
      </c>
      <c r="L30" s="14">
        <f t="shared" si="21"/>
        <v>193345</v>
      </c>
      <c r="M30" s="14">
        <f t="shared" si="21"/>
        <v>7492</v>
      </c>
      <c r="N30" s="14">
        <f t="shared" si="21"/>
        <v>0</v>
      </c>
    </row>
    <row r="31" spans="1:14" ht="16.5" thickTop="1" thickBot="1" x14ac:dyDescent="0.3">
      <c r="A31" s="43"/>
      <c r="B31" s="8" t="s">
        <v>1</v>
      </c>
      <c r="C31" s="15">
        <f t="shared" ref="C31" si="22">SUM(C23,C27)</f>
        <v>53384</v>
      </c>
      <c r="D31" s="15">
        <f t="shared" ref="D31:N31" si="23">SUM(D23,D27)</f>
        <v>172903</v>
      </c>
      <c r="E31" s="15">
        <f t="shared" si="23"/>
        <v>260118</v>
      </c>
      <c r="F31" s="15">
        <f t="shared" si="23"/>
        <v>260255</v>
      </c>
      <c r="G31" s="15">
        <f t="shared" si="23"/>
        <v>282155</v>
      </c>
      <c r="H31" s="15">
        <f t="shared" si="23"/>
        <v>162185</v>
      </c>
      <c r="I31" s="15">
        <f t="shared" si="23"/>
        <v>354521</v>
      </c>
      <c r="J31" s="15">
        <f t="shared" si="23"/>
        <v>287906</v>
      </c>
      <c r="K31" s="15">
        <f t="shared" si="23"/>
        <v>166000</v>
      </c>
      <c r="L31" s="15">
        <f t="shared" si="23"/>
        <v>398604</v>
      </c>
      <c r="M31" s="15">
        <f t="shared" si="23"/>
        <v>14309</v>
      </c>
      <c r="N31" s="15">
        <f t="shared" si="23"/>
        <v>0</v>
      </c>
    </row>
    <row r="32" spans="1:14" ht="15.75" thickTop="1" x14ac:dyDescent="0.25"/>
    <row r="35" spans="4:4" x14ac:dyDescent="0.25">
      <c r="D35" s="39"/>
    </row>
  </sheetData>
  <mergeCells count="7">
    <mergeCell ref="B1:N1"/>
    <mergeCell ref="A24:A27"/>
    <mergeCell ref="A28:A3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"/>
  <sheetViews>
    <sheetView showGridLines="0" zoomScaleNormal="100" workbookViewId="0">
      <selection activeCell="N19" sqref="N19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35" t="s">
        <v>51</v>
      </c>
    </row>
    <row r="2" spans="1:15" s="27" customFormat="1" ht="24.95" customHeight="1" thickBot="1" x14ac:dyDescent="0.3">
      <c r="A2" s="9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5" t="s">
        <v>20</v>
      </c>
    </row>
    <row r="4" spans="1:15" ht="15.75" thickTop="1" x14ac:dyDescent="0.25">
      <c r="A4" s="16" t="s">
        <v>21</v>
      </c>
      <c r="B4" s="10">
        <v>1294</v>
      </c>
      <c r="C4" s="10">
        <v>3023</v>
      </c>
      <c r="D4" s="10">
        <v>4090</v>
      </c>
      <c r="E4" s="10">
        <v>4417</v>
      </c>
      <c r="F4" s="10">
        <v>4517</v>
      </c>
      <c r="G4" s="10">
        <v>1904</v>
      </c>
      <c r="H4" s="10">
        <v>5100</v>
      </c>
      <c r="I4" s="10">
        <v>4964</v>
      </c>
      <c r="J4" s="10">
        <v>2126</v>
      </c>
      <c r="K4" s="10">
        <v>6008</v>
      </c>
      <c r="L4" s="10">
        <v>226</v>
      </c>
      <c r="M4" s="10"/>
    </row>
    <row r="5" spans="1:15" x14ac:dyDescent="0.25">
      <c r="A5" s="17" t="s">
        <v>22</v>
      </c>
      <c r="B5" s="10">
        <v>946</v>
      </c>
      <c r="C5" s="10">
        <v>3116</v>
      </c>
      <c r="D5" s="10">
        <v>4239</v>
      </c>
      <c r="E5" s="10">
        <v>4118</v>
      </c>
      <c r="F5" s="10">
        <v>4327</v>
      </c>
      <c r="G5" s="10">
        <v>2885</v>
      </c>
      <c r="H5" s="10">
        <v>5176</v>
      </c>
      <c r="I5" s="10">
        <v>5246</v>
      </c>
      <c r="J5" s="10">
        <v>2392</v>
      </c>
      <c r="K5" s="10">
        <v>6380</v>
      </c>
      <c r="L5" s="10">
        <v>109</v>
      </c>
      <c r="M5" s="10"/>
    </row>
    <row r="6" spans="1:15" x14ac:dyDescent="0.25">
      <c r="A6" s="17" t="s">
        <v>23</v>
      </c>
      <c r="B6" s="11">
        <v>188</v>
      </c>
      <c r="C6" s="11">
        <v>334</v>
      </c>
      <c r="D6" s="11">
        <v>632</v>
      </c>
      <c r="E6" s="11">
        <v>537</v>
      </c>
      <c r="F6" s="11">
        <v>586</v>
      </c>
      <c r="G6" s="11">
        <v>255</v>
      </c>
      <c r="H6" s="11">
        <v>476</v>
      </c>
      <c r="I6" s="11">
        <v>405</v>
      </c>
      <c r="J6" s="11">
        <v>254</v>
      </c>
      <c r="K6" s="11">
        <v>661</v>
      </c>
      <c r="L6" s="11">
        <v>39</v>
      </c>
      <c r="M6" s="11"/>
    </row>
    <row r="7" spans="1:15" x14ac:dyDescent="0.25">
      <c r="A7" s="17" t="s">
        <v>24</v>
      </c>
      <c r="B7" s="10">
        <v>207</v>
      </c>
      <c r="C7" s="10">
        <v>425</v>
      </c>
      <c r="D7" s="10">
        <v>783</v>
      </c>
      <c r="E7" s="10">
        <v>765</v>
      </c>
      <c r="F7" s="10">
        <v>790</v>
      </c>
      <c r="G7" s="10">
        <v>382</v>
      </c>
      <c r="H7" s="10">
        <v>705</v>
      </c>
      <c r="I7" s="10">
        <v>758</v>
      </c>
      <c r="J7" s="10">
        <v>455</v>
      </c>
      <c r="K7" s="10">
        <v>898</v>
      </c>
      <c r="L7" s="10">
        <v>21</v>
      </c>
      <c r="M7" s="10"/>
    </row>
    <row r="8" spans="1:15" ht="15.75" thickBot="1" x14ac:dyDescent="0.3">
      <c r="A8" s="17" t="s">
        <v>25</v>
      </c>
      <c r="B8" s="10">
        <v>619</v>
      </c>
      <c r="C8" s="10">
        <v>2262</v>
      </c>
      <c r="D8" s="10">
        <v>3157</v>
      </c>
      <c r="E8" s="10">
        <v>2959</v>
      </c>
      <c r="F8" s="10">
        <v>3642</v>
      </c>
      <c r="G8" s="10">
        <v>1511</v>
      </c>
      <c r="H8" s="10">
        <v>3836</v>
      </c>
      <c r="I8" s="10">
        <v>552</v>
      </c>
      <c r="J8" s="10">
        <v>2139</v>
      </c>
      <c r="K8" s="10">
        <v>3317</v>
      </c>
      <c r="L8" s="10">
        <v>346</v>
      </c>
      <c r="M8" s="10"/>
    </row>
    <row r="9" spans="1:15" ht="16.5" thickTop="1" thickBot="1" x14ac:dyDescent="0.3">
      <c r="A9" s="18"/>
      <c r="B9" s="12">
        <v>3254</v>
      </c>
      <c r="C9" s="12">
        <v>9160</v>
      </c>
      <c r="D9" s="12">
        <v>12901</v>
      </c>
      <c r="E9" s="12">
        <v>12796</v>
      </c>
      <c r="F9" s="12">
        <v>13862</v>
      </c>
      <c r="G9" s="12">
        <v>6937</v>
      </c>
      <c r="H9" s="12">
        <v>15293</v>
      </c>
      <c r="I9" s="12">
        <v>11925</v>
      </c>
      <c r="J9" s="12">
        <v>7366</v>
      </c>
      <c r="K9" s="12">
        <f t="shared" ref="K9:M9" si="0">SUM(K4:K8)</f>
        <v>17264</v>
      </c>
      <c r="L9" s="12">
        <f t="shared" si="0"/>
        <v>741</v>
      </c>
      <c r="M9" s="12">
        <f t="shared" si="0"/>
        <v>0</v>
      </c>
    </row>
    <row r="10" spans="1:15" ht="15.75" thickTop="1" x14ac:dyDescent="0.25"/>
    <row r="12" spans="1:15" s="27" customFormat="1" ht="24.95" customHeight="1" thickBot="1" x14ac:dyDescent="0.3">
      <c r="A12" s="9" t="s">
        <v>38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6.5" thickTop="1" thickBot="1" x14ac:dyDescent="0.3">
      <c r="A13" s="4"/>
      <c r="B13" s="5" t="s">
        <v>9</v>
      </c>
      <c r="C13" s="5" t="s">
        <v>10</v>
      </c>
      <c r="D13" s="5" t="s">
        <v>11</v>
      </c>
      <c r="E13" s="5" t="s">
        <v>12</v>
      </c>
      <c r="F13" s="5" t="s">
        <v>13</v>
      </c>
      <c r="G13" s="5" t="s">
        <v>14</v>
      </c>
      <c r="H13" s="5" t="s">
        <v>15</v>
      </c>
      <c r="I13" s="5" t="s">
        <v>16</v>
      </c>
      <c r="J13" s="5" t="s">
        <v>17</v>
      </c>
      <c r="K13" s="5" t="s">
        <v>18</v>
      </c>
      <c r="L13" s="5" t="s">
        <v>19</v>
      </c>
      <c r="M13" s="5" t="s">
        <v>20</v>
      </c>
    </row>
    <row r="14" spans="1:15" ht="15.75" thickTop="1" x14ac:dyDescent="0.25">
      <c r="A14" s="16" t="s">
        <v>21</v>
      </c>
      <c r="B14" s="13">
        <v>26331</v>
      </c>
      <c r="C14" s="13">
        <v>75357</v>
      </c>
      <c r="D14" s="13">
        <v>118123</v>
      </c>
      <c r="E14" s="13">
        <v>125474</v>
      </c>
      <c r="F14" s="13">
        <v>128165</v>
      </c>
      <c r="G14" s="13">
        <v>58046</v>
      </c>
      <c r="H14" s="13">
        <v>147992</v>
      </c>
      <c r="I14" s="13">
        <v>143034</v>
      </c>
      <c r="J14" s="13">
        <v>61019</v>
      </c>
      <c r="K14" s="13">
        <v>176139</v>
      </c>
      <c r="L14" s="13">
        <v>5286</v>
      </c>
      <c r="M14" s="13"/>
    </row>
    <row r="15" spans="1:15" x14ac:dyDescent="0.25">
      <c r="A15" s="17" t="s">
        <v>22</v>
      </c>
      <c r="B15" s="13">
        <v>9921</v>
      </c>
      <c r="C15" s="13">
        <v>39880</v>
      </c>
      <c r="D15" s="13">
        <v>58025</v>
      </c>
      <c r="E15" s="13">
        <v>56815</v>
      </c>
      <c r="F15" s="13">
        <v>59633</v>
      </c>
      <c r="G15" s="13">
        <v>64001</v>
      </c>
      <c r="H15" s="13">
        <v>111620</v>
      </c>
      <c r="I15" s="13">
        <v>118765</v>
      </c>
      <c r="J15" s="13">
        <v>53261</v>
      </c>
      <c r="K15" s="13">
        <v>135440</v>
      </c>
      <c r="L15" s="13">
        <v>1215</v>
      </c>
      <c r="M15" s="13"/>
    </row>
    <row r="16" spans="1:15" x14ac:dyDescent="0.25">
      <c r="A16" s="17" t="s">
        <v>23</v>
      </c>
      <c r="B16" s="14">
        <v>1692</v>
      </c>
      <c r="C16" s="14">
        <v>3275</v>
      </c>
      <c r="D16" s="14">
        <v>6318</v>
      </c>
      <c r="E16" s="14">
        <v>5368</v>
      </c>
      <c r="F16" s="14">
        <v>5860</v>
      </c>
      <c r="G16" s="14">
        <v>2550</v>
      </c>
      <c r="H16" s="14">
        <v>4760</v>
      </c>
      <c r="I16" s="14">
        <v>4050</v>
      </c>
      <c r="J16" s="14">
        <v>2540</v>
      </c>
      <c r="K16" s="14">
        <v>6610</v>
      </c>
      <c r="L16" s="14">
        <v>390</v>
      </c>
      <c r="M16" s="14"/>
    </row>
    <row r="17" spans="1:13" x14ac:dyDescent="0.25">
      <c r="A17" s="17" t="s">
        <v>24</v>
      </c>
      <c r="B17" s="13">
        <v>2199</v>
      </c>
      <c r="C17" s="13">
        <v>6339</v>
      </c>
      <c r="D17" s="13">
        <v>10621</v>
      </c>
      <c r="E17" s="13">
        <v>10390</v>
      </c>
      <c r="F17" s="13">
        <v>10879</v>
      </c>
      <c r="G17" s="13">
        <v>5393</v>
      </c>
      <c r="H17" s="13">
        <v>7869</v>
      </c>
      <c r="I17" s="13">
        <v>9040</v>
      </c>
      <c r="J17" s="13">
        <v>5921</v>
      </c>
      <c r="K17" s="13">
        <v>10940</v>
      </c>
      <c r="L17" s="13">
        <v>357</v>
      </c>
      <c r="M17" s="13"/>
    </row>
    <row r="18" spans="1:13" ht="15.75" thickBot="1" x14ac:dyDescent="0.3">
      <c r="A18" s="17" t="s">
        <v>25</v>
      </c>
      <c r="B18" s="13">
        <v>13241</v>
      </c>
      <c r="C18" s="13">
        <v>48052</v>
      </c>
      <c r="D18" s="13">
        <v>67031</v>
      </c>
      <c r="E18" s="13">
        <v>62208</v>
      </c>
      <c r="F18" s="13">
        <v>77618</v>
      </c>
      <c r="G18" s="13">
        <v>32195</v>
      </c>
      <c r="H18" s="13">
        <v>82280</v>
      </c>
      <c r="I18" s="13">
        <v>13017</v>
      </c>
      <c r="J18" s="13">
        <v>43259</v>
      </c>
      <c r="K18" s="13">
        <v>69475</v>
      </c>
      <c r="L18" s="13">
        <v>7061</v>
      </c>
      <c r="M18" s="13"/>
    </row>
    <row r="19" spans="1:13" ht="16.5" thickTop="1" thickBot="1" x14ac:dyDescent="0.3">
      <c r="A19" s="18"/>
      <c r="B19" s="15">
        <v>53384</v>
      </c>
      <c r="C19" s="15">
        <v>172903</v>
      </c>
      <c r="D19" s="15">
        <v>260118</v>
      </c>
      <c r="E19" s="15">
        <v>260255</v>
      </c>
      <c r="F19" s="15">
        <v>282155</v>
      </c>
      <c r="G19" s="15">
        <v>162185</v>
      </c>
      <c r="H19" s="15">
        <v>354521</v>
      </c>
      <c r="I19" s="15">
        <v>287906</v>
      </c>
      <c r="J19" s="15">
        <v>166000</v>
      </c>
      <c r="K19" s="15">
        <f t="shared" ref="K19:M19" si="1">SUM(K14:K18)</f>
        <v>398604</v>
      </c>
      <c r="L19" s="15">
        <f t="shared" si="1"/>
        <v>14309</v>
      </c>
      <c r="M19" s="15">
        <f t="shared" si="1"/>
        <v>0</v>
      </c>
    </row>
    <row r="2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N29" sqref="N29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35" t="s">
        <v>51</v>
      </c>
    </row>
    <row r="2" spans="1:15" s="27" customFormat="1" ht="24.95" customHeight="1" thickBot="1" x14ac:dyDescent="0.3">
      <c r="A2" s="9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19" t="s">
        <v>26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</row>
    <row r="4" spans="1:15" ht="15.75" thickTop="1" x14ac:dyDescent="0.25">
      <c r="A4" s="20" t="s">
        <v>27</v>
      </c>
      <c r="B4" s="21">
        <v>556</v>
      </c>
      <c r="C4" s="21">
        <v>1288</v>
      </c>
      <c r="D4" s="21">
        <v>1883</v>
      </c>
      <c r="E4" s="21">
        <v>2013</v>
      </c>
      <c r="F4" s="21">
        <v>2079</v>
      </c>
      <c r="G4" s="21">
        <v>992</v>
      </c>
      <c r="H4" s="21">
        <v>2572</v>
      </c>
      <c r="I4" s="21">
        <v>1615</v>
      </c>
      <c r="J4" s="21">
        <v>1074</v>
      </c>
      <c r="K4" s="22">
        <v>2722</v>
      </c>
      <c r="L4" s="22">
        <v>73</v>
      </c>
      <c r="M4" s="22"/>
    </row>
    <row r="5" spans="1:15" x14ac:dyDescent="0.25">
      <c r="A5" s="20" t="s">
        <v>28</v>
      </c>
      <c r="B5" s="21">
        <v>422</v>
      </c>
      <c r="C5" s="21">
        <v>1180</v>
      </c>
      <c r="D5" s="21">
        <v>1570</v>
      </c>
      <c r="E5" s="21">
        <v>1860</v>
      </c>
      <c r="F5" s="21">
        <v>1929</v>
      </c>
      <c r="G5" s="21">
        <v>841</v>
      </c>
      <c r="H5" s="21">
        <v>1896</v>
      </c>
      <c r="I5" s="21">
        <v>1556</v>
      </c>
      <c r="J5" s="21">
        <v>1027</v>
      </c>
      <c r="K5" s="22">
        <v>2439</v>
      </c>
      <c r="L5" s="22">
        <v>96</v>
      </c>
      <c r="M5" s="22"/>
    </row>
    <row r="6" spans="1:15" x14ac:dyDescent="0.25">
      <c r="A6" s="20" t="s">
        <v>29</v>
      </c>
      <c r="B6" s="21">
        <v>277</v>
      </c>
      <c r="C6" s="21">
        <v>640</v>
      </c>
      <c r="D6" s="21">
        <v>1116</v>
      </c>
      <c r="E6" s="21">
        <v>876</v>
      </c>
      <c r="F6" s="21">
        <v>854</v>
      </c>
      <c r="G6" s="21">
        <v>441</v>
      </c>
      <c r="H6" s="21">
        <v>1097</v>
      </c>
      <c r="I6" s="21">
        <v>994</v>
      </c>
      <c r="J6" s="21">
        <v>527</v>
      </c>
      <c r="K6" s="22">
        <v>1208</v>
      </c>
      <c r="L6" s="22">
        <v>33</v>
      </c>
      <c r="M6" s="22"/>
    </row>
    <row r="7" spans="1:15" x14ac:dyDescent="0.25">
      <c r="A7" s="20" t="s">
        <v>30</v>
      </c>
      <c r="B7" s="21">
        <v>188</v>
      </c>
      <c r="C7" s="21">
        <v>563</v>
      </c>
      <c r="D7" s="21">
        <v>901</v>
      </c>
      <c r="E7" s="21">
        <v>671</v>
      </c>
      <c r="F7" s="21">
        <v>1040</v>
      </c>
      <c r="G7" s="21">
        <v>420</v>
      </c>
      <c r="H7" s="21">
        <v>1006</v>
      </c>
      <c r="I7" s="21">
        <v>705</v>
      </c>
      <c r="J7" s="21">
        <v>494</v>
      </c>
      <c r="K7" s="22">
        <v>1082</v>
      </c>
      <c r="L7" s="22">
        <v>68</v>
      </c>
      <c r="M7" s="22"/>
    </row>
    <row r="8" spans="1:15" x14ac:dyDescent="0.25">
      <c r="A8" s="20" t="s">
        <v>31</v>
      </c>
      <c r="B8" s="21">
        <v>273</v>
      </c>
      <c r="C8" s="21">
        <v>895</v>
      </c>
      <c r="D8" s="21">
        <v>1304</v>
      </c>
      <c r="E8" s="21">
        <v>1110</v>
      </c>
      <c r="F8" s="21">
        <v>1323</v>
      </c>
      <c r="G8" s="21">
        <v>791</v>
      </c>
      <c r="H8" s="21">
        <v>1455</v>
      </c>
      <c r="I8" s="21">
        <v>1088</v>
      </c>
      <c r="J8" s="21">
        <v>636</v>
      </c>
      <c r="K8" s="22">
        <v>1736</v>
      </c>
      <c r="L8" s="22">
        <v>47</v>
      </c>
      <c r="M8" s="22"/>
    </row>
    <row r="9" spans="1:15" x14ac:dyDescent="0.25">
      <c r="A9" s="20" t="s">
        <v>32</v>
      </c>
      <c r="B9" s="21">
        <v>423</v>
      </c>
      <c r="C9" s="21">
        <v>1287</v>
      </c>
      <c r="D9" s="21">
        <v>1699</v>
      </c>
      <c r="E9" s="21">
        <v>1614</v>
      </c>
      <c r="F9" s="21">
        <v>1836</v>
      </c>
      <c r="G9" s="21">
        <v>1176</v>
      </c>
      <c r="H9" s="21">
        <v>2043</v>
      </c>
      <c r="I9" s="21">
        <v>1546</v>
      </c>
      <c r="J9" s="21">
        <v>951</v>
      </c>
      <c r="K9" s="22">
        <v>2283</v>
      </c>
      <c r="L9" s="22">
        <v>43</v>
      </c>
      <c r="M9" s="22"/>
    </row>
    <row r="10" spans="1:15" x14ac:dyDescent="0.25">
      <c r="A10" s="20" t="s">
        <v>33</v>
      </c>
      <c r="B10" s="21">
        <v>302</v>
      </c>
      <c r="C10" s="21">
        <v>1133</v>
      </c>
      <c r="D10" s="21">
        <v>1174</v>
      </c>
      <c r="E10" s="21">
        <v>1568</v>
      </c>
      <c r="F10" s="21">
        <v>1815</v>
      </c>
      <c r="G10" s="21">
        <v>766</v>
      </c>
      <c r="H10" s="21">
        <v>1857</v>
      </c>
      <c r="I10" s="21">
        <v>1446</v>
      </c>
      <c r="J10" s="21">
        <v>878</v>
      </c>
      <c r="K10" s="22">
        <v>1842</v>
      </c>
      <c r="L10" s="22">
        <v>205</v>
      </c>
      <c r="M10" s="22"/>
    </row>
    <row r="11" spans="1:15" x14ac:dyDescent="0.25">
      <c r="A11" s="20" t="s">
        <v>34</v>
      </c>
      <c r="B11" s="21">
        <v>538</v>
      </c>
      <c r="C11" s="21">
        <v>1461</v>
      </c>
      <c r="D11" s="21">
        <v>2181</v>
      </c>
      <c r="E11" s="21">
        <v>2109</v>
      </c>
      <c r="F11" s="21">
        <v>1874</v>
      </c>
      <c r="G11" s="21">
        <v>903</v>
      </c>
      <c r="H11" s="21">
        <v>2108</v>
      </c>
      <c r="I11" s="21">
        <v>2018</v>
      </c>
      <c r="J11" s="21">
        <v>1186</v>
      </c>
      <c r="K11" s="22">
        <v>2479</v>
      </c>
      <c r="L11" s="22">
        <v>93</v>
      </c>
      <c r="M11" s="22"/>
    </row>
    <row r="12" spans="1:15" x14ac:dyDescent="0.25">
      <c r="A12" s="20" t="s">
        <v>35</v>
      </c>
      <c r="B12" s="21">
        <v>164</v>
      </c>
      <c r="C12" s="21">
        <v>428</v>
      </c>
      <c r="D12" s="21">
        <v>662</v>
      </c>
      <c r="E12" s="21">
        <v>605</v>
      </c>
      <c r="F12" s="21">
        <v>731</v>
      </c>
      <c r="G12" s="21">
        <v>340</v>
      </c>
      <c r="H12" s="21">
        <v>764</v>
      </c>
      <c r="I12" s="21">
        <v>599</v>
      </c>
      <c r="J12" s="21">
        <v>345</v>
      </c>
      <c r="K12" s="22">
        <v>820</v>
      </c>
      <c r="L12" s="22">
        <v>49</v>
      </c>
      <c r="M12" s="22"/>
    </row>
    <row r="13" spans="1:15" ht="15.75" thickBot="1" x14ac:dyDescent="0.3">
      <c r="A13" s="20" t="s">
        <v>36</v>
      </c>
      <c r="B13" s="21">
        <v>111</v>
      </c>
      <c r="C13" s="21">
        <v>285</v>
      </c>
      <c r="D13" s="21">
        <v>411</v>
      </c>
      <c r="E13" s="21">
        <v>370</v>
      </c>
      <c r="F13" s="21">
        <v>381</v>
      </c>
      <c r="G13" s="21">
        <v>267</v>
      </c>
      <c r="H13" s="21">
        <v>495</v>
      </c>
      <c r="I13" s="21">
        <v>358</v>
      </c>
      <c r="J13" s="21">
        <v>248</v>
      </c>
      <c r="K13" s="22">
        <v>653</v>
      </c>
      <c r="L13" s="22">
        <v>34</v>
      </c>
      <c r="M13" s="22"/>
    </row>
    <row r="14" spans="1:15" ht="16.5" thickTop="1" thickBot="1" x14ac:dyDescent="0.3">
      <c r="A14" s="8" t="s">
        <v>1</v>
      </c>
      <c r="B14" s="23">
        <v>3254</v>
      </c>
      <c r="C14" s="23">
        <v>9160</v>
      </c>
      <c r="D14" s="23">
        <v>12901</v>
      </c>
      <c r="E14" s="23">
        <v>12796</v>
      </c>
      <c r="F14" s="23">
        <v>13862</v>
      </c>
      <c r="G14" s="23">
        <v>6937</v>
      </c>
      <c r="H14" s="23">
        <v>15293</v>
      </c>
      <c r="I14" s="23">
        <v>11925</v>
      </c>
      <c r="J14" s="23">
        <f t="shared" ref="J14:M14" si="0">SUM(J4:J13)</f>
        <v>7366</v>
      </c>
      <c r="K14" s="23">
        <f t="shared" si="0"/>
        <v>17264</v>
      </c>
      <c r="L14" s="23">
        <f t="shared" si="0"/>
        <v>741</v>
      </c>
      <c r="M14" s="23">
        <f t="shared" si="0"/>
        <v>0</v>
      </c>
    </row>
    <row r="15" spans="1:15" ht="15.75" thickTop="1" x14ac:dyDescent="0.25"/>
    <row r="17" spans="1:13" s="27" customFormat="1" ht="24.95" customHeight="1" thickBot="1" x14ac:dyDescent="0.3">
      <c r="A17" s="9" t="s">
        <v>40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19" t="s">
        <v>26</v>
      </c>
      <c r="B18" s="4" t="s">
        <v>9</v>
      </c>
      <c r="C18" s="4" t="s">
        <v>10</v>
      </c>
      <c r="D18" s="4" t="s">
        <v>11</v>
      </c>
      <c r="E18" s="4" t="s">
        <v>12</v>
      </c>
      <c r="F18" s="4" t="s">
        <v>13</v>
      </c>
      <c r="G18" s="4" t="s">
        <v>14</v>
      </c>
      <c r="H18" s="4" t="s">
        <v>15</v>
      </c>
      <c r="I18" s="4" t="s">
        <v>16</v>
      </c>
      <c r="J18" s="4" t="s">
        <v>17</v>
      </c>
      <c r="K18" s="4" t="s">
        <v>18</v>
      </c>
      <c r="L18" s="4" t="s">
        <v>19</v>
      </c>
      <c r="M18" s="4" t="s">
        <v>20</v>
      </c>
    </row>
    <row r="19" spans="1:13" ht="15.75" thickTop="1" x14ac:dyDescent="0.25">
      <c r="A19" s="20" t="s">
        <v>27</v>
      </c>
      <c r="B19" s="24">
        <v>9262</v>
      </c>
      <c r="C19" s="24">
        <v>25453</v>
      </c>
      <c r="D19" s="24">
        <v>38745</v>
      </c>
      <c r="E19" s="24">
        <v>41291</v>
      </c>
      <c r="F19" s="24">
        <v>42553</v>
      </c>
      <c r="G19" s="24">
        <v>23147</v>
      </c>
      <c r="H19" s="24">
        <v>59021</v>
      </c>
      <c r="I19" s="24">
        <v>37983</v>
      </c>
      <c r="J19" s="24">
        <v>24197</v>
      </c>
      <c r="K19" s="25">
        <v>64016</v>
      </c>
      <c r="L19" s="25">
        <v>1389</v>
      </c>
      <c r="M19" s="25"/>
    </row>
    <row r="20" spans="1:13" x14ac:dyDescent="0.25">
      <c r="A20" s="20" t="s">
        <v>28</v>
      </c>
      <c r="B20" s="24">
        <v>7043</v>
      </c>
      <c r="C20" s="24">
        <v>22473</v>
      </c>
      <c r="D20" s="24">
        <v>30854</v>
      </c>
      <c r="E20" s="24">
        <v>37171</v>
      </c>
      <c r="F20" s="24">
        <v>39600</v>
      </c>
      <c r="G20" s="24">
        <v>19340</v>
      </c>
      <c r="H20" s="24">
        <v>43818</v>
      </c>
      <c r="I20" s="24">
        <v>37030</v>
      </c>
      <c r="J20" s="24">
        <v>22987</v>
      </c>
      <c r="K20" s="25">
        <v>56299</v>
      </c>
      <c r="L20" s="25">
        <v>1845</v>
      </c>
      <c r="M20" s="25"/>
    </row>
    <row r="21" spans="1:13" x14ac:dyDescent="0.25">
      <c r="A21" s="20" t="s">
        <v>29</v>
      </c>
      <c r="B21" s="24">
        <v>4414</v>
      </c>
      <c r="C21" s="24">
        <v>11921</v>
      </c>
      <c r="D21" s="24">
        <v>22259</v>
      </c>
      <c r="E21" s="24">
        <v>17453</v>
      </c>
      <c r="F21" s="24">
        <v>16410</v>
      </c>
      <c r="G21" s="24">
        <v>10187</v>
      </c>
      <c r="H21" s="24">
        <v>25090</v>
      </c>
      <c r="I21" s="24">
        <v>23894</v>
      </c>
      <c r="J21" s="24">
        <v>11514</v>
      </c>
      <c r="K21" s="25">
        <v>27179</v>
      </c>
      <c r="L21" s="25">
        <v>557</v>
      </c>
      <c r="M21" s="25"/>
    </row>
    <row r="22" spans="1:13" x14ac:dyDescent="0.25">
      <c r="A22" s="20" t="s">
        <v>30</v>
      </c>
      <c r="B22" s="24">
        <v>3070</v>
      </c>
      <c r="C22" s="24">
        <v>10349</v>
      </c>
      <c r="D22" s="24">
        <v>17695</v>
      </c>
      <c r="E22" s="24">
        <v>13880</v>
      </c>
      <c r="F22" s="24">
        <v>21023</v>
      </c>
      <c r="G22" s="24">
        <v>9952</v>
      </c>
      <c r="H22" s="24">
        <v>23110</v>
      </c>
      <c r="I22" s="24">
        <v>17311</v>
      </c>
      <c r="J22" s="24">
        <v>10840</v>
      </c>
      <c r="K22" s="25">
        <v>24712</v>
      </c>
      <c r="L22" s="25">
        <v>1353</v>
      </c>
      <c r="M22" s="25"/>
    </row>
    <row r="23" spans="1:13" x14ac:dyDescent="0.25">
      <c r="A23" s="20" t="s">
        <v>31</v>
      </c>
      <c r="B23" s="24">
        <v>4594</v>
      </c>
      <c r="C23" s="24">
        <v>17130</v>
      </c>
      <c r="D23" s="24">
        <v>26359</v>
      </c>
      <c r="E23" s="24">
        <v>22403</v>
      </c>
      <c r="F23" s="24">
        <v>26777</v>
      </c>
      <c r="G23" s="24">
        <v>18452</v>
      </c>
      <c r="H23" s="24">
        <v>34484</v>
      </c>
      <c r="I23" s="24">
        <v>26255</v>
      </c>
      <c r="J23" s="24">
        <v>14720</v>
      </c>
      <c r="K23" s="25">
        <v>40408</v>
      </c>
      <c r="L23" s="25">
        <v>839</v>
      </c>
      <c r="M23" s="25"/>
    </row>
    <row r="24" spans="1:13" x14ac:dyDescent="0.25">
      <c r="A24" s="20" t="s">
        <v>32</v>
      </c>
      <c r="B24" s="24">
        <v>7244</v>
      </c>
      <c r="C24" s="24">
        <v>24305</v>
      </c>
      <c r="D24" s="24">
        <v>35176</v>
      </c>
      <c r="E24" s="24">
        <v>33547</v>
      </c>
      <c r="F24" s="24">
        <v>37556</v>
      </c>
      <c r="G24" s="24">
        <v>26875</v>
      </c>
      <c r="H24" s="24">
        <v>48130</v>
      </c>
      <c r="I24" s="24">
        <v>37609</v>
      </c>
      <c r="J24" s="24">
        <v>21431</v>
      </c>
      <c r="K24" s="25">
        <v>53232</v>
      </c>
      <c r="L24" s="25">
        <v>891</v>
      </c>
      <c r="M24" s="25"/>
    </row>
    <row r="25" spans="1:13" x14ac:dyDescent="0.25">
      <c r="A25" s="20" t="s">
        <v>33</v>
      </c>
      <c r="B25" s="24">
        <v>4830</v>
      </c>
      <c r="C25" s="24">
        <v>21207</v>
      </c>
      <c r="D25" s="24">
        <v>23198</v>
      </c>
      <c r="E25" s="24">
        <v>32422</v>
      </c>
      <c r="F25" s="24">
        <v>37546</v>
      </c>
      <c r="G25" s="24">
        <v>18309</v>
      </c>
      <c r="H25" s="24">
        <v>43656</v>
      </c>
      <c r="I25" s="24">
        <v>35151</v>
      </c>
      <c r="J25" s="24">
        <v>20078</v>
      </c>
      <c r="K25" s="25">
        <v>42000</v>
      </c>
      <c r="L25" s="25">
        <v>3991</v>
      </c>
      <c r="M25" s="25"/>
    </row>
    <row r="26" spans="1:13" x14ac:dyDescent="0.25">
      <c r="A26" s="20" t="s">
        <v>34</v>
      </c>
      <c r="B26" s="24">
        <v>8450</v>
      </c>
      <c r="C26" s="24">
        <v>27045</v>
      </c>
      <c r="D26" s="24">
        <v>43934</v>
      </c>
      <c r="E26" s="24">
        <v>43037</v>
      </c>
      <c r="F26" s="24">
        <v>38353</v>
      </c>
      <c r="G26" s="24">
        <v>21536</v>
      </c>
      <c r="H26" s="24">
        <v>48410</v>
      </c>
      <c r="I26" s="24">
        <v>49766</v>
      </c>
      <c r="J26" s="24">
        <v>26713</v>
      </c>
      <c r="K26" s="25">
        <v>57057</v>
      </c>
      <c r="L26" s="25">
        <v>1844</v>
      </c>
      <c r="M26" s="25"/>
    </row>
    <row r="27" spans="1:13" x14ac:dyDescent="0.25">
      <c r="A27" s="20" t="s">
        <v>35</v>
      </c>
      <c r="B27" s="24">
        <v>2567</v>
      </c>
      <c r="C27" s="24">
        <v>7656</v>
      </c>
      <c r="D27" s="24">
        <v>13474</v>
      </c>
      <c r="E27" s="24">
        <v>11791</v>
      </c>
      <c r="F27" s="24">
        <v>14679</v>
      </c>
      <c r="G27" s="24">
        <v>8170</v>
      </c>
      <c r="H27" s="24">
        <v>17668</v>
      </c>
      <c r="I27" s="24">
        <v>13978</v>
      </c>
      <c r="J27" s="24">
        <v>7889</v>
      </c>
      <c r="K27" s="25">
        <v>18839</v>
      </c>
      <c r="L27" s="25">
        <v>950</v>
      </c>
      <c r="M27" s="25"/>
    </row>
    <row r="28" spans="1:13" ht="15.75" thickBot="1" x14ac:dyDescent="0.3">
      <c r="A28" s="20" t="s">
        <v>36</v>
      </c>
      <c r="B28" s="24">
        <v>1910</v>
      </c>
      <c r="C28" s="24">
        <v>5364</v>
      </c>
      <c r="D28" s="24">
        <v>8424</v>
      </c>
      <c r="E28" s="24">
        <v>7260</v>
      </c>
      <c r="F28" s="24">
        <v>7658</v>
      </c>
      <c r="G28" s="24">
        <v>6217</v>
      </c>
      <c r="H28" s="24">
        <v>11134</v>
      </c>
      <c r="I28" s="24">
        <v>8929</v>
      </c>
      <c r="J28" s="24">
        <v>5631</v>
      </c>
      <c r="K28" s="25">
        <v>14862</v>
      </c>
      <c r="L28" s="25">
        <v>650</v>
      </c>
      <c r="M28" s="25"/>
    </row>
    <row r="29" spans="1:13" ht="16.5" thickTop="1" thickBot="1" x14ac:dyDescent="0.3">
      <c r="A29" s="8" t="s">
        <v>1</v>
      </c>
      <c r="B29" s="26">
        <v>53384</v>
      </c>
      <c r="C29" s="26">
        <v>172903</v>
      </c>
      <c r="D29" s="26">
        <v>260118</v>
      </c>
      <c r="E29" s="26">
        <v>260255</v>
      </c>
      <c r="F29" s="26">
        <v>282155</v>
      </c>
      <c r="G29" s="26">
        <v>162185</v>
      </c>
      <c r="H29" s="26">
        <v>354521</v>
      </c>
      <c r="I29" s="26">
        <v>287906</v>
      </c>
      <c r="J29" s="26">
        <f t="shared" ref="J29:M29" si="1">SUM(J19:J28)</f>
        <v>166000</v>
      </c>
      <c r="K29" s="26">
        <f t="shared" si="1"/>
        <v>398604</v>
      </c>
      <c r="L29" s="26">
        <f t="shared" si="1"/>
        <v>14309</v>
      </c>
      <c r="M29" s="26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1.02.01</vt:lpstr>
      <vt:lpstr>1.02.02</vt:lpstr>
      <vt:lpstr>1.02.03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2024-12-24T10:43:38Z</dcterms:modified>
</cp:coreProperties>
</file>