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4\01_jandacvis_programebi\"/>
    </mc:Choice>
  </mc:AlternateContent>
  <xr:revisionPtr revIDLastSave="0" documentId="13_ncr:1_{A522EAFE-CD2C-47CC-93AD-4978FEA01A4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3" r:id="rId1"/>
    <sheet name="1.04.01" sheetId="1" r:id="rId2"/>
    <sheet name="1.04.03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H33" i="1" l="1"/>
  <c r="I33" i="1"/>
  <c r="J33" i="1"/>
  <c r="K33" i="1"/>
  <c r="L33" i="1"/>
  <c r="M33" i="1"/>
  <c r="N33" i="1"/>
  <c r="H34" i="1"/>
  <c r="I34" i="1"/>
  <c r="J34" i="1"/>
  <c r="K34" i="1"/>
  <c r="L34" i="1"/>
  <c r="M34" i="1"/>
  <c r="N34" i="1"/>
  <c r="H35" i="1"/>
  <c r="I35" i="1"/>
  <c r="J35" i="1"/>
  <c r="K35" i="1"/>
  <c r="L35" i="1"/>
  <c r="M35" i="1"/>
  <c r="N35" i="1"/>
  <c r="H36" i="1"/>
  <c r="I36" i="1"/>
  <c r="J36" i="1"/>
  <c r="J37" i="1" s="1"/>
  <c r="K36" i="1"/>
  <c r="L36" i="1"/>
  <c r="M36" i="1"/>
  <c r="N36" i="1"/>
  <c r="H14" i="1"/>
  <c r="I14" i="1"/>
  <c r="J14" i="1"/>
  <c r="K14" i="1"/>
  <c r="L14" i="1"/>
  <c r="M14" i="1"/>
  <c r="N14" i="1"/>
  <c r="H15" i="1"/>
  <c r="I15" i="1"/>
  <c r="J15" i="1"/>
  <c r="K15" i="1"/>
  <c r="L15" i="1"/>
  <c r="M15" i="1"/>
  <c r="N15" i="1"/>
  <c r="H16" i="1"/>
  <c r="I16" i="1"/>
  <c r="J16" i="1"/>
  <c r="K16" i="1"/>
  <c r="L16" i="1"/>
  <c r="M16" i="1"/>
  <c r="N16" i="1"/>
  <c r="H17" i="1"/>
  <c r="I17" i="1"/>
  <c r="J17" i="1"/>
  <c r="K17" i="1"/>
  <c r="L17" i="1"/>
  <c r="M17" i="1"/>
  <c r="N17" i="1"/>
  <c r="H37" i="1" l="1"/>
  <c r="K37" i="1"/>
  <c r="M37" i="1"/>
  <c r="N37" i="1"/>
  <c r="L37" i="1"/>
  <c r="I37" i="1"/>
  <c r="D33" i="1"/>
  <c r="E33" i="1"/>
  <c r="F33" i="1"/>
  <c r="G33" i="1"/>
  <c r="D34" i="1"/>
  <c r="E34" i="1"/>
  <c r="F34" i="1"/>
  <c r="G34" i="1"/>
  <c r="D35" i="1"/>
  <c r="E35" i="1"/>
  <c r="F35" i="1"/>
  <c r="G35" i="1"/>
  <c r="D36" i="1"/>
  <c r="E36" i="1"/>
  <c r="F36" i="1"/>
  <c r="G36" i="1"/>
  <c r="G18" i="1"/>
  <c r="F18" i="1"/>
  <c r="G17" i="1"/>
  <c r="F17" i="1"/>
  <c r="E17" i="1"/>
  <c r="D17" i="1"/>
  <c r="C17" i="1"/>
  <c r="G16" i="1"/>
  <c r="F16" i="1"/>
  <c r="E16" i="1"/>
  <c r="D16" i="1"/>
  <c r="C16" i="1"/>
  <c r="G15" i="1"/>
  <c r="F15" i="1"/>
  <c r="E15" i="1"/>
  <c r="D15" i="1"/>
  <c r="C15" i="1"/>
  <c r="G14" i="1"/>
  <c r="F14" i="1"/>
  <c r="E14" i="1"/>
  <c r="D14" i="1"/>
  <c r="C14" i="1"/>
  <c r="K8" i="1"/>
  <c r="E37" i="1" l="1"/>
  <c r="D37" i="1"/>
  <c r="G37" i="1"/>
  <c r="F37" i="1"/>
  <c r="C34" i="1" l="1"/>
  <c r="C35" i="1"/>
  <c r="C36" i="1"/>
  <c r="C33" i="1"/>
  <c r="M29" i="2" l="1"/>
  <c r="L29" i="2"/>
  <c r="K29" i="2"/>
  <c r="J29" i="2"/>
  <c r="G29" i="2"/>
  <c r="D29" i="2"/>
  <c r="C29" i="2"/>
  <c r="B29" i="2"/>
  <c r="M14" i="2"/>
  <c r="L14" i="2"/>
  <c r="K14" i="2"/>
  <c r="J14" i="2"/>
  <c r="G14" i="2"/>
  <c r="D14" i="2"/>
  <c r="C14" i="2"/>
  <c r="B14" i="2"/>
  <c r="C37" i="1" l="1"/>
  <c r="N32" i="1"/>
  <c r="M32" i="1"/>
  <c r="L32" i="1"/>
  <c r="K32" i="1"/>
  <c r="H32" i="1"/>
  <c r="E32" i="1"/>
  <c r="D32" i="1"/>
  <c r="C32" i="1"/>
  <c r="N27" i="1"/>
  <c r="M27" i="1"/>
  <c r="L27" i="1"/>
  <c r="K27" i="1"/>
  <c r="H27" i="1"/>
  <c r="E27" i="1"/>
  <c r="D27" i="1"/>
  <c r="C27" i="1"/>
  <c r="N13" i="1"/>
  <c r="M13" i="1"/>
  <c r="L13" i="1"/>
  <c r="K13" i="1"/>
  <c r="K18" i="1" s="1"/>
  <c r="J18" i="1"/>
  <c r="I18" i="1"/>
  <c r="H13" i="1"/>
  <c r="H18" i="1" s="1"/>
  <c r="E13" i="1"/>
  <c r="D13" i="1"/>
  <c r="C13" i="1"/>
  <c r="N8" i="1"/>
  <c r="N18" i="1" s="1"/>
  <c r="M8" i="1"/>
  <c r="M18" i="1" s="1"/>
  <c r="L8" i="1"/>
  <c r="E8" i="1"/>
  <c r="E18" i="1" s="1"/>
  <c r="D8" i="1"/>
  <c r="D18" i="1" s="1"/>
  <c r="C8" i="1"/>
  <c r="L18" i="1" l="1"/>
  <c r="C18" i="1"/>
</calcChain>
</file>

<file path=xl/sharedStrings.xml><?xml version="1.0" encoding="utf-8"?>
<sst xmlns="http://schemas.openxmlformats.org/spreadsheetml/2006/main" count="132" uniqueCount="45">
  <si>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</si>
  <si>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</si>
  <si>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</si>
  <si>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</si>
  <si>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</si>
  <si>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</si>
  <si>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</si>
  <si>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</si>
  <si>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</si>
  <si>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</si>
  <si>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</si>
  <si>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</si>
  <si>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</si>
  <si>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</si>
  <si>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</si>
  <si>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</si>
  <si>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კაცი</t>
  </si>
  <si>
    <t>ქალი</t>
  </si>
  <si>
    <t>0_39</t>
  </si>
  <si>
    <t>40_49</t>
  </si>
  <si>
    <t>50_59</t>
  </si>
  <si>
    <t>60 და მეტი ასაკის</t>
  </si>
  <si>
    <t>ენდოპროთეზირების ქვეპროგრამის ფარგლებში გაწეულ მომსახურებათა რაოდენობა რაიონების მიხედვით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</si>
  <si>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</si>
  <si>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</si>
  <si>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</si>
  <si>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</si>
  <si>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</si>
  <si>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</si>
  <si>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</si>
  <si>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</si>
  <si>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</si>
  <si>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</si>
  <si>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</si>
  <si>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ენდოპროთეზირების ქვეპროგრამის ფარგლებში გაწეულ მომსახურებებზე გადარიცხული თანხა რაიონების მიხედვით</t>
  </si>
  <si>
    <t>-</t>
  </si>
  <si>
    <t>ენდოპროთეზირების ქვეპროგრამის ფარგლებში გაწეულ მომსახურებათა რაოდენობა სქესისა და ასაკობრივი ჯგუფების მიხედვით</t>
  </si>
  <si>
    <t>ენდოპროთეზირების ქვეპროგრამის ფარგლებში გაწეულ მომსახურებებზე გადარიცხული თანხა სქესისა და ასაკობრივი ჯგუფების მიხედვით</t>
  </si>
  <si>
    <t>ფურცელი</t>
  </si>
  <si>
    <t>ცხრილის შინაარსი</t>
  </si>
  <si>
    <t>1.04.01</t>
  </si>
  <si>
    <t>1.04.03</t>
  </si>
  <si>
    <t>ენდოპროთეზირების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</si>
  <si>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ენდოპროთეზირების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</si>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</sst>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4" x14ac:knownFonts="1">
    <font>
      <sz val="11"/>
      <color theme="1"/>
      <name val="Sylfaen"/>
      <family val="2"/>
      <scheme val="minor"/>
    </font>
    <font>
      <b/>
      <sz val="10"/>
      <color theme="4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1"/>
      <color theme="1"/>
      <name val="Sylfaen"/>
      <family val="2"/>
      <charset val="204"/>
      <scheme val="minor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u/>
      <sz val="11"/>
      <color theme="10"/>
      <name val="Sylfaen"/>
      <family val="2"/>
      <scheme val="minor"/>
    </font>
    <font>
      <sz val="18"/>
      <color theme="1"/>
      <name val="Sylfaen"/>
      <family val="2"/>
      <charset val="204"/>
      <scheme val="minor"/>
    </font>
    <font>
      <sz val="14"/>
      <color theme="1"/>
      <name val="Sylfaen"/>
      <family val="2"/>
      <charset val="204"/>
      <scheme val="minor"/>
    </font>
    <font>
      <u/>
      <sz val="14"/>
      <color theme="10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4" fillId="3" borderId="1" xfId="0" applyNumberFormat="1" applyFont="1" applyFill="1" applyBorder="1" applyAlignment="1">
      <alignment horizontal="centerContinuous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164" fontId="6" fillId="3" borderId="0" xfId="0" applyNumberFormat="1" applyFont="1" applyFill="1" applyAlignment="1">
      <alignment horizontal="right" vertical="center"/>
    </xf>
    <xf numFmtId="164" fontId="6" fillId="3" borderId="0" xfId="0" applyNumberFormat="1" applyFont="1" applyFill="1" applyBorder="1" applyAlignment="1">
      <alignment horizontal="right" vertical="center"/>
    </xf>
    <xf numFmtId="164" fontId="5" fillId="4" borderId="2" xfId="0" applyNumberFormat="1" applyFont="1" applyFill="1" applyBorder="1" applyAlignment="1">
      <alignment horizontal="right" vertical="center"/>
    </xf>
    <xf numFmtId="0" fontId="5" fillId="4" borderId="5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164" fontId="7" fillId="3" borderId="0" xfId="0" applyNumberFormat="1" applyFont="1" applyFill="1" applyBorder="1" applyAlignment="1">
      <alignment vertical="center"/>
    </xf>
    <xf numFmtId="0" fontId="7" fillId="0" borderId="0" xfId="0" applyNumberFormat="1" applyFont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65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horizontal="right" vertical="center"/>
    </xf>
    <xf numFmtId="165" fontId="6" fillId="3" borderId="0" xfId="0" applyNumberFormat="1" applyFont="1" applyFill="1" applyBorder="1" applyAlignment="1">
      <alignment horizontal="right" vertical="center"/>
    </xf>
    <xf numFmtId="165" fontId="5" fillId="4" borderId="2" xfId="0" applyNumberFormat="1" applyFont="1" applyFill="1" applyBorder="1" applyAlignment="1">
      <alignment horizontal="right" vertical="center"/>
    </xf>
    <xf numFmtId="165" fontId="7" fillId="3" borderId="0" xfId="0" applyNumberFormat="1" applyFont="1" applyFill="1" applyBorder="1" applyAlignment="1">
      <alignment vertical="center"/>
    </xf>
    <xf numFmtId="164" fontId="5" fillId="4" borderId="2" xfId="0" applyNumberFormat="1" applyFont="1" applyFill="1" applyBorder="1" applyAlignment="1">
      <alignment vertical="center"/>
    </xf>
    <xf numFmtId="165" fontId="5" fillId="4" borderId="2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3" borderId="0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vertical="center"/>
    </xf>
    <xf numFmtId="0" fontId="2" fillId="0" borderId="7" xfId="0" applyNumberFormat="1" applyFont="1" applyFill="1" applyBorder="1" applyAlignment="1">
      <alignment vertical="center"/>
    </xf>
    <xf numFmtId="0" fontId="11" fillId="0" borderId="0" xfId="0" applyFont="1" applyBorder="1" applyAlignment="1"/>
    <xf numFmtId="0" fontId="12" fillId="0" borderId="0" xfId="0" applyFont="1" applyBorder="1" applyAlignment="1"/>
    <xf numFmtId="0" fontId="13" fillId="0" borderId="6" xfId="1" applyNumberFormat="1" applyFont="1" applyFill="1" applyBorder="1" applyAlignment="1">
      <alignment vertical="center"/>
    </xf>
    <xf numFmtId="0" fontId="13" fillId="0" borderId="7" xfId="1" applyNumberFormat="1" applyFont="1" applyFill="1" applyBorder="1" applyAlignment="1">
      <alignment vertical="center"/>
    </xf>
    <xf numFmtId="0" fontId="10" fillId="0" borderId="0" xfId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/>
  </sheetViews>
  <sheetFormatPr defaultColWidth="9.125" defaultRowHeight="24" x14ac:dyDescent="0.4"/>
  <cols>
    <col min="1" max="1" width="18.125" style="29" customWidth="1"/>
    <col min="2" max="2" width="200.25" style="29" bestFit="1" customWidth="1"/>
    <col min="3" max="16384" width="9.125" style="29"/>
  </cols>
  <sheetData>
    <row r="1" spans="1:2" ht="39.75" customHeight="1" thickBot="1" x14ac:dyDescent="0.45">
      <c r="A1" s="26" t="s">
        <v>38</v>
      </c>
      <c r="B1" s="26" t="s">
        <v>39</v>
      </c>
    </row>
    <row r="2" spans="1:2" s="30" customFormat="1" ht="39.75" customHeight="1" thickTop="1" x14ac:dyDescent="0.35">
      <c r="A2" s="27" t="s">
        <v>40</v>
      </c>
      <c r="B2" s="31" t="s">
        <v>42</v>
      </c>
    </row>
    <row r="3" spans="1:2" s="30" customFormat="1" ht="39.75" customHeight="1" thickBot="1" x14ac:dyDescent="0.4">
      <c r="A3" s="28" t="s">
        <v>41</v>
      </c>
      <c r="B3" s="32" t="s">
        <v>43</v>
      </c>
    </row>
    <row r="4" spans="1:2" s="30" customFormat="1" ht="20.25" thickTop="1" x14ac:dyDescent="0.35"/>
    <row r="5" spans="1:2" s="30" customFormat="1" ht="19.5" x14ac:dyDescent="0.35"/>
  </sheetData>
  <hyperlinks>
    <hyperlink ref="B2" location="'1.04.01'!A1" display="ენდოპროთეზირებ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1.04.03'!A1" display="ენდოპროთეზირების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/>
  <dimension ref="A1:O38"/>
  <sheetViews>
    <sheetView showGridLines="0" tabSelected="1" workbookViewId="0">
      <selection activeCell="O6" sqref="O6"/>
    </sheetView>
  </sheetViews>
  <sheetFormatPr defaultColWidth="9.125" defaultRowHeight="15" customHeight="1" x14ac:dyDescent="0.25"/>
  <cols>
    <col min="1" max="1" width="26.875" style="2" customWidth="1"/>
    <col min="2" max="2" width="18.25" style="2" customWidth="1"/>
    <col min="3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3" t="s">
        <v>44</v>
      </c>
    </row>
    <row r="2" spans="1:15" s="25" customFormat="1" ht="24.95" customHeight="1" thickBot="1" x14ac:dyDescent="0.3">
      <c r="A2" s="3" t="s">
        <v>36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16.5" thickTop="1" thickBot="1" x14ac:dyDescent="0.3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5" ht="15.75" thickTop="1" x14ac:dyDescent="0.25">
      <c r="A4" s="35" t="s">
        <v>16</v>
      </c>
      <c r="B4" s="6" t="s">
        <v>18</v>
      </c>
      <c r="C4" s="9">
        <v>2</v>
      </c>
      <c r="D4" s="9">
        <v>1</v>
      </c>
      <c r="E4" s="9">
        <v>4</v>
      </c>
      <c r="F4" s="9">
        <v>2</v>
      </c>
      <c r="G4" s="9">
        <v>0</v>
      </c>
      <c r="H4" s="9">
        <v>0</v>
      </c>
      <c r="I4" s="9">
        <v>0</v>
      </c>
      <c r="J4" s="9">
        <v>1</v>
      </c>
      <c r="K4" s="9">
        <v>2</v>
      </c>
      <c r="L4" s="9">
        <v>0</v>
      </c>
      <c r="M4" s="9"/>
      <c r="N4" s="9"/>
    </row>
    <row r="5" spans="1:15" x14ac:dyDescent="0.25">
      <c r="A5" s="36"/>
      <c r="B5" s="6" t="s">
        <v>19</v>
      </c>
      <c r="C5" s="9">
        <v>4</v>
      </c>
      <c r="D5" s="9">
        <v>1</v>
      </c>
      <c r="E5" s="9">
        <v>7</v>
      </c>
      <c r="F5" s="9">
        <v>5</v>
      </c>
      <c r="G5" s="9">
        <v>4</v>
      </c>
      <c r="H5" s="9">
        <v>6</v>
      </c>
      <c r="I5" s="9">
        <v>1</v>
      </c>
      <c r="J5" s="9">
        <v>2</v>
      </c>
      <c r="K5" s="9">
        <v>3</v>
      </c>
      <c r="L5" s="9">
        <v>3</v>
      </c>
      <c r="M5" s="9"/>
      <c r="N5" s="9"/>
    </row>
    <row r="6" spans="1:15" x14ac:dyDescent="0.25">
      <c r="A6" s="36"/>
      <c r="B6" s="6" t="s">
        <v>20</v>
      </c>
      <c r="C6" s="9">
        <v>4</v>
      </c>
      <c r="D6" s="9">
        <v>3</v>
      </c>
      <c r="E6" s="9">
        <v>4</v>
      </c>
      <c r="F6" s="9">
        <v>6</v>
      </c>
      <c r="G6" s="9">
        <v>5</v>
      </c>
      <c r="H6" s="9">
        <v>4</v>
      </c>
      <c r="I6" s="9">
        <v>4</v>
      </c>
      <c r="J6" s="9">
        <v>2</v>
      </c>
      <c r="K6" s="9">
        <v>5</v>
      </c>
      <c r="L6" s="9">
        <v>3</v>
      </c>
      <c r="M6" s="9"/>
      <c r="N6" s="9"/>
    </row>
    <row r="7" spans="1:15" ht="15.75" thickBot="1" x14ac:dyDescent="0.3">
      <c r="A7" s="36"/>
      <c r="B7" s="7" t="s">
        <v>21</v>
      </c>
      <c r="C7" s="10">
        <v>4</v>
      </c>
      <c r="D7" s="10">
        <v>1</v>
      </c>
      <c r="E7" s="10">
        <v>11</v>
      </c>
      <c r="F7" s="10">
        <v>8</v>
      </c>
      <c r="G7" s="10">
        <v>4</v>
      </c>
      <c r="H7" s="10">
        <v>5</v>
      </c>
      <c r="I7" s="10">
        <v>0</v>
      </c>
      <c r="J7" s="10">
        <v>0</v>
      </c>
      <c r="K7" s="10">
        <v>0</v>
      </c>
      <c r="L7" s="10">
        <v>3</v>
      </c>
      <c r="M7" s="10"/>
      <c r="N7" s="10"/>
    </row>
    <row r="8" spans="1:15" ht="16.5" thickTop="1" thickBot="1" x14ac:dyDescent="0.3">
      <c r="A8" s="37"/>
      <c r="B8" s="8" t="s">
        <v>1</v>
      </c>
      <c r="C8" s="11">
        <f>SUM(C4:C7)</f>
        <v>14</v>
      </c>
      <c r="D8" s="11">
        <f t="shared" ref="D8:N8" si="0">SUM(D4:D7)</f>
        <v>6</v>
      </c>
      <c r="E8" s="11">
        <f t="shared" si="0"/>
        <v>26</v>
      </c>
      <c r="F8" s="11">
        <v>21</v>
      </c>
      <c r="G8" s="11">
        <v>13</v>
      </c>
      <c r="H8" s="11">
        <f t="shared" si="0"/>
        <v>15</v>
      </c>
      <c r="I8" s="11">
        <v>5</v>
      </c>
      <c r="J8" s="11">
        <v>5</v>
      </c>
      <c r="K8" s="11">
        <f t="shared" si="0"/>
        <v>10</v>
      </c>
      <c r="L8" s="11">
        <f t="shared" si="0"/>
        <v>9</v>
      </c>
      <c r="M8" s="11">
        <f t="shared" si="0"/>
        <v>0</v>
      </c>
      <c r="N8" s="11">
        <f t="shared" si="0"/>
        <v>0</v>
      </c>
    </row>
    <row r="9" spans="1:15" ht="15.75" thickTop="1" x14ac:dyDescent="0.25">
      <c r="A9" s="35" t="s">
        <v>17</v>
      </c>
      <c r="B9" s="6" t="s">
        <v>18</v>
      </c>
      <c r="C9" s="9">
        <v>3</v>
      </c>
      <c r="D9" s="9" t="s">
        <v>35</v>
      </c>
      <c r="E9" s="9">
        <v>2</v>
      </c>
      <c r="F9" s="9">
        <v>2</v>
      </c>
      <c r="G9" s="9">
        <v>0</v>
      </c>
      <c r="H9" s="9">
        <v>2</v>
      </c>
      <c r="I9" s="9">
        <v>0</v>
      </c>
      <c r="J9" s="9">
        <v>0</v>
      </c>
      <c r="K9" s="9">
        <v>0</v>
      </c>
      <c r="L9" s="9">
        <v>0</v>
      </c>
      <c r="M9" s="9"/>
      <c r="N9" s="9"/>
    </row>
    <row r="10" spans="1:15" x14ac:dyDescent="0.25">
      <c r="A10" s="36"/>
      <c r="B10" s="6" t="s">
        <v>19</v>
      </c>
      <c r="C10" s="9">
        <v>4</v>
      </c>
      <c r="D10" s="9">
        <v>1</v>
      </c>
      <c r="E10" s="9">
        <v>4</v>
      </c>
      <c r="F10" s="9">
        <v>6</v>
      </c>
      <c r="G10" s="9">
        <v>7</v>
      </c>
      <c r="H10" s="9">
        <v>3</v>
      </c>
      <c r="I10" s="9">
        <v>1</v>
      </c>
      <c r="J10" s="9">
        <v>1</v>
      </c>
      <c r="K10" s="9">
        <v>1</v>
      </c>
      <c r="L10" s="9">
        <v>1</v>
      </c>
      <c r="M10" s="9"/>
      <c r="N10" s="9"/>
    </row>
    <row r="11" spans="1:15" x14ac:dyDescent="0.25">
      <c r="A11" s="36"/>
      <c r="B11" s="6" t="s">
        <v>20</v>
      </c>
      <c r="C11" s="9">
        <v>20</v>
      </c>
      <c r="D11" s="9">
        <v>6</v>
      </c>
      <c r="E11" s="9">
        <v>24</v>
      </c>
      <c r="F11" s="9">
        <v>23</v>
      </c>
      <c r="G11" s="9">
        <v>14</v>
      </c>
      <c r="H11" s="9">
        <v>17</v>
      </c>
      <c r="I11" s="9">
        <v>6</v>
      </c>
      <c r="J11" s="9">
        <v>7</v>
      </c>
      <c r="K11" s="9">
        <v>13</v>
      </c>
      <c r="L11" s="9">
        <v>17</v>
      </c>
      <c r="M11" s="9"/>
      <c r="N11" s="9"/>
    </row>
    <row r="12" spans="1:15" ht="15.75" thickBot="1" x14ac:dyDescent="0.3">
      <c r="A12" s="36"/>
      <c r="B12" s="7" t="s">
        <v>21</v>
      </c>
      <c r="C12" s="10" t="s">
        <v>35</v>
      </c>
      <c r="D12" s="10" t="s">
        <v>35</v>
      </c>
      <c r="E12" s="10">
        <v>1</v>
      </c>
      <c r="F12" s="10">
        <v>6</v>
      </c>
      <c r="G12" s="10">
        <v>3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/>
      <c r="N12" s="10"/>
    </row>
    <row r="13" spans="1:15" ht="16.5" thickTop="1" thickBot="1" x14ac:dyDescent="0.3">
      <c r="A13" s="37"/>
      <c r="B13" s="8" t="s">
        <v>1</v>
      </c>
      <c r="C13" s="11">
        <f>SUM(C9:C12)</f>
        <v>27</v>
      </c>
      <c r="D13" s="11">
        <f t="shared" ref="D13:N13" si="1">SUM(D9:D12)</f>
        <v>7</v>
      </c>
      <c r="E13" s="11">
        <f t="shared" si="1"/>
        <v>31</v>
      </c>
      <c r="F13" s="11">
        <v>37</v>
      </c>
      <c r="G13" s="11">
        <v>24</v>
      </c>
      <c r="H13" s="11">
        <f t="shared" si="1"/>
        <v>22</v>
      </c>
      <c r="I13" s="11">
        <v>7</v>
      </c>
      <c r="J13" s="11">
        <v>8</v>
      </c>
      <c r="K13" s="11">
        <f t="shared" si="1"/>
        <v>14</v>
      </c>
      <c r="L13" s="11">
        <f t="shared" si="1"/>
        <v>18</v>
      </c>
      <c r="M13" s="11">
        <f t="shared" si="1"/>
        <v>0</v>
      </c>
      <c r="N13" s="11">
        <f t="shared" si="1"/>
        <v>0</v>
      </c>
    </row>
    <row r="14" spans="1:15" ht="15.75" thickTop="1" x14ac:dyDescent="0.25">
      <c r="A14" s="35" t="s">
        <v>1</v>
      </c>
      <c r="B14" s="6" t="s">
        <v>18</v>
      </c>
      <c r="C14" s="9">
        <f>SUM(C4,C9)</f>
        <v>5</v>
      </c>
      <c r="D14" s="9">
        <f t="shared" ref="D14:G14" si="2">SUM(D4,D9)</f>
        <v>1</v>
      </c>
      <c r="E14" s="9">
        <f t="shared" si="2"/>
        <v>6</v>
      </c>
      <c r="F14" s="9">
        <f t="shared" si="2"/>
        <v>4</v>
      </c>
      <c r="G14" s="9">
        <f t="shared" si="2"/>
        <v>0</v>
      </c>
      <c r="H14" s="9">
        <f t="shared" ref="H14:N14" si="3">SUM(H4,H9)</f>
        <v>2</v>
      </c>
      <c r="I14" s="9">
        <f t="shared" si="3"/>
        <v>0</v>
      </c>
      <c r="J14" s="9">
        <f t="shared" si="3"/>
        <v>1</v>
      </c>
      <c r="K14" s="9">
        <f t="shared" si="3"/>
        <v>2</v>
      </c>
      <c r="L14" s="9">
        <f t="shared" si="3"/>
        <v>0</v>
      </c>
      <c r="M14" s="9">
        <f t="shared" si="3"/>
        <v>0</v>
      </c>
      <c r="N14" s="9">
        <f t="shared" si="3"/>
        <v>0</v>
      </c>
    </row>
    <row r="15" spans="1:15" x14ac:dyDescent="0.25">
      <c r="A15" s="36"/>
      <c r="B15" s="6" t="s">
        <v>19</v>
      </c>
      <c r="C15" s="9">
        <f t="shared" ref="C15:G15" si="4">SUM(C5,C10)</f>
        <v>8</v>
      </c>
      <c r="D15" s="9">
        <f t="shared" si="4"/>
        <v>2</v>
      </c>
      <c r="E15" s="9">
        <f t="shared" si="4"/>
        <v>11</v>
      </c>
      <c r="F15" s="9">
        <f t="shared" si="4"/>
        <v>11</v>
      </c>
      <c r="G15" s="9">
        <f t="shared" si="4"/>
        <v>11</v>
      </c>
      <c r="H15" s="9">
        <f t="shared" ref="H15:N15" si="5">SUM(H5,H10)</f>
        <v>9</v>
      </c>
      <c r="I15" s="9">
        <f t="shared" si="5"/>
        <v>2</v>
      </c>
      <c r="J15" s="9">
        <f t="shared" si="5"/>
        <v>3</v>
      </c>
      <c r="K15" s="9">
        <f t="shared" si="5"/>
        <v>4</v>
      </c>
      <c r="L15" s="9">
        <f t="shared" si="5"/>
        <v>4</v>
      </c>
      <c r="M15" s="9">
        <f t="shared" si="5"/>
        <v>0</v>
      </c>
      <c r="N15" s="9">
        <f t="shared" si="5"/>
        <v>0</v>
      </c>
    </row>
    <row r="16" spans="1:15" x14ac:dyDescent="0.25">
      <c r="A16" s="36"/>
      <c r="B16" s="6" t="s">
        <v>20</v>
      </c>
      <c r="C16" s="9">
        <f t="shared" ref="C16:G16" si="6">SUM(C6,C11)</f>
        <v>24</v>
      </c>
      <c r="D16" s="9">
        <f t="shared" si="6"/>
        <v>9</v>
      </c>
      <c r="E16" s="9">
        <f t="shared" si="6"/>
        <v>28</v>
      </c>
      <c r="F16" s="9">
        <f t="shared" si="6"/>
        <v>29</v>
      </c>
      <c r="G16" s="9">
        <f t="shared" si="6"/>
        <v>19</v>
      </c>
      <c r="H16" s="9">
        <f t="shared" ref="H16:N16" si="7">SUM(H6,H11)</f>
        <v>21</v>
      </c>
      <c r="I16" s="9">
        <f t="shared" si="7"/>
        <v>10</v>
      </c>
      <c r="J16" s="9">
        <f t="shared" si="7"/>
        <v>9</v>
      </c>
      <c r="K16" s="9">
        <f t="shared" si="7"/>
        <v>18</v>
      </c>
      <c r="L16" s="9">
        <f t="shared" si="7"/>
        <v>20</v>
      </c>
      <c r="M16" s="9">
        <f t="shared" si="7"/>
        <v>0</v>
      </c>
      <c r="N16" s="9">
        <f t="shared" si="7"/>
        <v>0</v>
      </c>
    </row>
    <row r="17" spans="1:14" ht="15.75" thickBot="1" x14ac:dyDescent="0.3">
      <c r="A17" s="36"/>
      <c r="B17" s="7" t="s">
        <v>21</v>
      </c>
      <c r="C17" s="10">
        <f t="shared" ref="C17:G17" si="8">SUM(C7,C12)</f>
        <v>4</v>
      </c>
      <c r="D17" s="10">
        <f t="shared" si="8"/>
        <v>1</v>
      </c>
      <c r="E17" s="10">
        <f t="shared" si="8"/>
        <v>12</v>
      </c>
      <c r="F17" s="10">
        <f t="shared" si="8"/>
        <v>14</v>
      </c>
      <c r="G17" s="10">
        <f t="shared" si="8"/>
        <v>7</v>
      </c>
      <c r="H17" s="10">
        <f t="shared" ref="H17:N17" si="9">SUM(H7,H12)</f>
        <v>5</v>
      </c>
      <c r="I17" s="10">
        <f t="shared" si="9"/>
        <v>0</v>
      </c>
      <c r="J17" s="10">
        <f t="shared" si="9"/>
        <v>0</v>
      </c>
      <c r="K17" s="10">
        <f t="shared" si="9"/>
        <v>0</v>
      </c>
      <c r="L17" s="10">
        <f t="shared" si="9"/>
        <v>3</v>
      </c>
      <c r="M17" s="10">
        <f t="shared" si="9"/>
        <v>0</v>
      </c>
      <c r="N17" s="10">
        <f t="shared" si="9"/>
        <v>0</v>
      </c>
    </row>
    <row r="18" spans="1:14" ht="16.5" thickTop="1" thickBot="1" x14ac:dyDescent="0.3">
      <c r="A18" s="37"/>
      <c r="B18" s="8" t="s">
        <v>1</v>
      </c>
      <c r="C18" s="11">
        <f t="shared" ref="C18:G18" si="10">SUM(C8,C13)</f>
        <v>41</v>
      </c>
      <c r="D18" s="11">
        <f t="shared" si="10"/>
        <v>13</v>
      </c>
      <c r="E18" s="11">
        <f t="shared" si="10"/>
        <v>57</v>
      </c>
      <c r="F18" s="11">
        <f t="shared" si="10"/>
        <v>58</v>
      </c>
      <c r="G18" s="11">
        <f t="shared" si="10"/>
        <v>37</v>
      </c>
      <c r="H18" s="11">
        <f t="shared" ref="H18:N18" si="11">SUM(H8,H13)</f>
        <v>37</v>
      </c>
      <c r="I18" s="11">
        <f t="shared" si="11"/>
        <v>12</v>
      </c>
      <c r="J18" s="11">
        <f t="shared" si="11"/>
        <v>13</v>
      </c>
      <c r="K18" s="11">
        <f t="shared" si="11"/>
        <v>24</v>
      </c>
      <c r="L18" s="11">
        <f t="shared" si="11"/>
        <v>27</v>
      </c>
      <c r="M18" s="11">
        <f t="shared" si="11"/>
        <v>0</v>
      </c>
      <c r="N18" s="11">
        <f t="shared" si="11"/>
        <v>0</v>
      </c>
    </row>
    <row r="19" spans="1:14" ht="15" customHeight="1" thickTop="1" x14ac:dyDescent="0.25"/>
    <row r="21" spans="1:14" s="25" customFormat="1" ht="24.95" customHeight="1" thickBot="1" x14ac:dyDescent="0.3">
      <c r="A21" s="3" t="s">
        <v>37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5" customHeight="1" thickTop="1" thickBot="1" x14ac:dyDescent="0.3">
      <c r="A22" s="4" t="s">
        <v>2</v>
      </c>
      <c r="B22" s="4" t="s">
        <v>3</v>
      </c>
      <c r="C22" s="5" t="s">
        <v>4</v>
      </c>
      <c r="D22" s="5" t="s">
        <v>5</v>
      </c>
      <c r="E22" s="5" t="s">
        <v>6</v>
      </c>
      <c r="F22" s="5" t="s">
        <v>7</v>
      </c>
      <c r="G22" s="5" t="s">
        <v>8</v>
      </c>
      <c r="H22" s="5" t="s">
        <v>9</v>
      </c>
      <c r="I22" s="5" t="s">
        <v>10</v>
      </c>
      <c r="J22" s="5" t="s">
        <v>11</v>
      </c>
      <c r="K22" s="5" t="s">
        <v>12</v>
      </c>
      <c r="L22" s="5" t="s">
        <v>13</v>
      </c>
      <c r="M22" s="5" t="s">
        <v>14</v>
      </c>
      <c r="N22" s="5" t="s">
        <v>15</v>
      </c>
    </row>
    <row r="23" spans="1:14" ht="15.75" thickTop="1" x14ac:dyDescent="0.25">
      <c r="A23" s="35" t="s">
        <v>16</v>
      </c>
      <c r="B23" s="6" t="s">
        <v>18</v>
      </c>
      <c r="C23" s="19">
        <v>12000</v>
      </c>
      <c r="D23" s="19">
        <v>6000</v>
      </c>
      <c r="E23" s="19">
        <v>23437.5</v>
      </c>
      <c r="F23" s="19">
        <v>12000</v>
      </c>
      <c r="G23" s="19">
        <v>0</v>
      </c>
      <c r="H23" s="19">
        <v>0</v>
      </c>
      <c r="I23" s="19">
        <v>0</v>
      </c>
      <c r="J23" s="19">
        <v>6000</v>
      </c>
      <c r="K23" s="19">
        <v>12000</v>
      </c>
      <c r="L23" s="19">
        <v>0</v>
      </c>
      <c r="M23" s="19"/>
      <c r="N23" s="19"/>
    </row>
    <row r="24" spans="1:14" x14ac:dyDescent="0.25">
      <c r="A24" s="36"/>
      <c r="B24" s="6" t="s">
        <v>19</v>
      </c>
      <c r="C24" s="19">
        <v>24000</v>
      </c>
      <c r="D24" s="19">
        <v>6000</v>
      </c>
      <c r="E24" s="19">
        <v>42000</v>
      </c>
      <c r="F24" s="19">
        <v>29350</v>
      </c>
      <c r="G24" s="19">
        <v>23102.5</v>
      </c>
      <c r="H24" s="19">
        <v>35375</v>
      </c>
      <c r="I24" s="19">
        <v>6000</v>
      </c>
      <c r="J24" s="19">
        <v>12000</v>
      </c>
      <c r="K24" s="19">
        <v>18000</v>
      </c>
      <c r="L24" s="19">
        <v>17177</v>
      </c>
      <c r="M24" s="19"/>
      <c r="N24" s="19"/>
    </row>
    <row r="25" spans="1:14" x14ac:dyDescent="0.25">
      <c r="A25" s="36"/>
      <c r="B25" s="6" t="s">
        <v>20</v>
      </c>
      <c r="C25" s="19">
        <v>24000</v>
      </c>
      <c r="D25" s="19">
        <v>18000</v>
      </c>
      <c r="E25" s="19">
        <v>18932</v>
      </c>
      <c r="F25" s="19">
        <v>33370</v>
      </c>
      <c r="G25" s="19">
        <v>28200</v>
      </c>
      <c r="H25" s="19">
        <v>24000</v>
      </c>
      <c r="I25" s="19">
        <v>24000</v>
      </c>
      <c r="J25" s="19">
        <v>12000</v>
      </c>
      <c r="K25" s="19">
        <v>25730</v>
      </c>
      <c r="L25" s="19">
        <v>18000</v>
      </c>
      <c r="M25" s="19"/>
      <c r="N25" s="19"/>
    </row>
    <row r="26" spans="1:14" ht="15.75" thickBot="1" x14ac:dyDescent="0.3">
      <c r="A26" s="36"/>
      <c r="B26" s="7" t="s">
        <v>21</v>
      </c>
      <c r="C26" s="20">
        <v>24000</v>
      </c>
      <c r="D26" s="20">
        <v>6000</v>
      </c>
      <c r="E26" s="20">
        <v>62500</v>
      </c>
      <c r="F26" s="20">
        <v>41030</v>
      </c>
      <c r="G26" s="20">
        <v>22275</v>
      </c>
      <c r="H26" s="20">
        <v>28900</v>
      </c>
      <c r="I26" s="20">
        <v>0</v>
      </c>
      <c r="J26" s="20">
        <v>0</v>
      </c>
      <c r="K26" s="20">
        <v>0</v>
      </c>
      <c r="L26" s="20">
        <v>14930</v>
      </c>
      <c r="M26" s="20"/>
      <c r="N26" s="20"/>
    </row>
    <row r="27" spans="1:14" ht="16.5" thickTop="1" thickBot="1" x14ac:dyDescent="0.3">
      <c r="A27" s="37"/>
      <c r="B27" s="8" t="s">
        <v>1</v>
      </c>
      <c r="C27" s="21">
        <f>SUM(C23:C26)</f>
        <v>84000</v>
      </c>
      <c r="D27" s="21">
        <f t="shared" ref="D27:N27" si="12">SUM(D23:D26)</f>
        <v>36000</v>
      </c>
      <c r="E27" s="21">
        <f t="shared" si="12"/>
        <v>146869.5</v>
      </c>
      <c r="F27" s="21">
        <v>115750</v>
      </c>
      <c r="G27" s="21">
        <v>73577.5</v>
      </c>
      <c r="H27" s="21">
        <f t="shared" si="12"/>
        <v>88275</v>
      </c>
      <c r="I27" s="21">
        <v>30000</v>
      </c>
      <c r="J27" s="21">
        <v>30000</v>
      </c>
      <c r="K27" s="21">
        <f t="shared" si="12"/>
        <v>55730</v>
      </c>
      <c r="L27" s="21">
        <f t="shared" si="12"/>
        <v>50107</v>
      </c>
      <c r="M27" s="21">
        <f t="shared" si="12"/>
        <v>0</v>
      </c>
      <c r="N27" s="21">
        <f t="shared" si="12"/>
        <v>0</v>
      </c>
    </row>
    <row r="28" spans="1:14" ht="15.75" thickTop="1" x14ac:dyDescent="0.25">
      <c r="A28" s="35" t="s">
        <v>17</v>
      </c>
      <c r="B28" s="6" t="s">
        <v>18</v>
      </c>
      <c r="C28" s="19">
        <v>18000</v>
      </c>
      <c r="D28" s="19" t="s">
        <v>35</v>
      </c>
      <c r="E28" s="19">
        <v>11600</v>
      </c>
      <c r="F28" s="19">
        <v>12000</v>
      </c>
      <c r="G28" s="19">
        <v>0</v>
      </c>
      <c r="H28" s="19">
        <v>12000</v>
      </c>
      <c r="I28" s="19">
        <v>0</v>
      </c>
      <c r="J28" s="19">
        <v>0</v>
      </c>
      <c r="K28" s="19">
        <v>0</v>
      </c>
      <c r="L28" s="19">
        <v>0</v>
      </c>
      <c r="M28" s="19"/>
      <c r="N28" s="19"/>
    </row>
    <row r="29" spans="1:14" x14ac:dyDescent="0.25">
      <c r="A29" s="36"/>
      <c r="B29" s="6" t="s">
        <v>19</v>
      </c>
      <c r="C29" s="19">
        <v>22700</v>
      </c>
      <c r="D29" s="19">
        <v>6000</v>
      </c>
      <c r="E29" s="19">
        <v>24000</v>
      </c>
      <c r="F29" s="19">
        <v>36000</v>
      </c>
      <c r="G29" s="19">
        <v>38680</v>
      </c>
      <c r="H29" s="19">
        <v>16900</v>
      </c>
      <c r="I29" s="19">
        <v>6000</v>
      </c>
      <c r="J29" s="19">
        <v>5935</v>
      </c>
      <c r="K29" s="19">
        <v>6000</v>
      </c>
      <c r="L29" s="19">
        <v>6000</v>
      </c>
      <c r="M29" s="19"/>
      <c r="N29" s="19"/>
    </row>
    <row r="30" spans="1:14" x14ac:dyDescent="0.25">
      <c r="A30" s="36"/>
      <c r="B30" s="6" t="s">
        <v>20</v>
      </c>
      <c r="C30" s="19">
        <v>119796.6</v>
      </c>
      <c r="D30" s="19">
        <v>36000</v>
      </c>
      <c r="E30" s="19">
        <v>134060</v>
      </c>
      <c r="F30" s="19">
        <v>138000</v>
      </c>
      <c r="G30" s="19">
        <v>83400</v>
      </c>
      <c r="H30" s="19">
        <v>102000</v>
      </c>
      <c r="I30" s="19">
        <v>36000</v>
      </c>
      <c r="J30" s="19">
        <v>42000</v>
      </c>
      <c r="K30" s="19">
        <v>77580</v>
      </c>
      <c r="L30" s="19">
        <v>93308.4</v>
      </c>
      <c r="M30" s="19"/>
      <c r="N30" s="19"/>
    </row>
    <row r="31" spans="1:14" ht="15.75" thickBot="1" x14ac:dyDescent="0.3">
      <c r="A31" s="36"/>
      <c r="B31" s="7" t="s">
        <v>21</v>
      </c>
      <c r="C31" s="20" t="s">
        <v>35</v>
      </c>
      <c r="D31" s="20" t="s">
        <v>35</v>
      </c>
      <c r="E31" s="20">
        <v>6000</v>
      </c>
      <c r="F31" s="20">
        <v>34565</v>
      </c>
      <c r="G31" s="20">
        <v>18000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/>
      <c r="N31" s="20"/>
    </row>
    <row r="32" spans="1:14" ht="16.5" thickTop="1" thickBot="1" x14ac:dyDescent="0.3">
      <c r="A32" s="37"/>
      <c r="B32" s="8" t="s">
        <v>1</v>
      </c>
      <c r="C32" s="21">
        <f>SUM(C28:C31)</f>
        <v>160496.6</v>
      </c>
      <c r="D32" s="21">
        <f t="shared" ref="D32:N32" si="13">SUM(D28:D31)</f>
        <v>42000</v>
      </c>
      <c r="E32" s="21">
        <f t="shared" si="13"/>
        <v>175660</v>
      </c>
      <c r="F32" s="21">
        <v>220565</v>
      </c>
      <c r="G32" s="21">
        <v>140080</v>
      </c>
      <c r="H32" s="21">
        <f t="shared" si="13"/>
        <v>130900</v>
      </c>
      <c r="I32" s="21">
        <v>42000</v>
      </c>
      <c r="J32" s="21">
        <v>47935</v>
      </c>
      <c r="K32" s="21">
        <f t="shared" si="13"/>
        <v>83580</v>
      </c>
      <c r="L32" s="21">
        <f t="shared" si="13"/>
        <v>99308.4</v>
      </c>
      <c r="M32" s="21">
        <f t="shared" si="13"/>
        <v>0</v>
      </c>
      <c r="N32" s="21">
        <f t="shared" si="13"/>
        <v>0</v>
      </c>
    </row>
    <row r="33" spans="1:14" ht="15.75" thickTop="1" x14ac:dyDescent="0.25">
      <c r="A33" s="35" t="s">
        <v>1</v>
      </c>
      <c r="B33" s="6" t="s">
        <v>18</v>
      </c>
      <c r="C33" s="19">
        <f>SUM(C23,C28)</f>
        <v>30000</v>
      </c>
      <c r="D33" s="19">
        <f t="shared" ref="D33:G33" si="14">SUM(D23,D28)</f>
        <v>6000</v>
      </c>
      <c r="E33" s="19">
        <f t="shared" si="14"/>
        <v>35037.5</v>
      </c>
      <c r="F33" s="19">
        <f t="shared" si="14"/>
        <v>24000</v>
      </c>
      <c r="G33" s="19">
        <f t="shared" si="14"/>
        <v>0</v>
      </c>
      <c r="H33" s="19">
        <f t="shared" ref="H33:N33" si="15">SUM(H23,H28)</f>
        <v>12000</v>
      </c>
      <c r="I33" s="19">
        <f t="shared" si="15"/>
        <v>0</v>
      </c>
      <c r="J33" s="19">
        <f t="shared" si="15"/>
        <v>6000</v>
      </c>
      <c r="K33" s="19">
        <f t="shared" si="15"/>
        <v>12000</v>
      </c>
      <c r="L33" s="19">
        <f t="shared" si="15"/>
        <v>0</v>
      </c>
      <c r="M33" s="19">
        <f t="shared" si="15"/>
        <v>0</v>
      </c>
      <c r="N33" s="19">
        <f t="shared" si="15"/>
        <v>0</v>
      </c>
    </row>
    <row r="34" spans="1:14" x14ac:dyDescent="0.25">
      <c r="A34" s="36"/>
      <c r="B34" s="6" t="s">
        <v>19</v>
      </c>
      <c r="C34" s="19">
        <f t="shared" ref="C34:C36" si="16">SUM(C24,C29)</f>
        <v>46700</v>
      </c>
      <c r="D34" s="19">
        <f t="shared" ref="D34:G34" si="17">SUM(D24,D29)</f>
        <v>12000</v>
      </c>
      <c r="E34" s="19">
        <f t="shared" si="17"/>
        <v>66000</v>
      </c>
      <c r="F34" s="19">
        <f t="shared" si="17"/>
        <v>65350</v>
      </c>
      <c r="G34" s="19">
        <f t="shared" si="17"/>
        <v>61782.5</v>
      </c>
      <c r="H34" s="19">
        <f t="shared" ref="H34:N34" si="18">SUM(H24,H29)</f>
        <v>52275</v>
      </c>
      <c r="I34" s="19">
        <f t="shared" si="18"/>
        <v>12000</v>
      </c>
      <c r="J34" s="19">
        <f t="shared" si="18"/>
        <v>17935</v>
      </c>
      <c r="K34" s="19">
        <f t="shared" si="18"/>
        <v>24000</v>
      </c>
      <c r="L34" s="19">
        <f t="shared" si="18"/>
        <v>23177</v>
      </c>
      <c r="M34" s="19">
        <f t="shared" si="18"/>
        <v>0</v>
      </c>
      <c r="N34" s="19">
        <f t="shared" si="18"/>
        <v>0</v>
      </c>
    </row>
    <row r="35" spans="1:14" x14ac:dyDescent="0.25">
      <c r="A35" s="36"/>
      <c r="B35" s="6" t="s">
        <v>20</v>
      </c>
      <c r="C35" s="19">
        <f t="shared" si="16"/>
        <v>143796.6</v>
      </c>
      <c r="D35" s="19">
        <f t="shared" ref="D35:G35" si="19">SUM(D25,D30)</f>
        <v>54000</v>
      </c>
      <c r="E35" s="19">
        <f t="shared" si="19"/>
        <v>152992</v>
      </c>
      <c r="F35" s="19">
        <f t="shared" si="19"/>
        <v>171370</v>
      </c>
      <c r="G35" s="19">
        <f t="shared" si="19"/>
        <v>111600</v>
      </c>
      <c r="H35" s="19">
        <f t="shared" ref="H35:N35" si="20">SUM(H25,H30)</f>
        <v>126000</v>
      </c>
      <c r="I35" s="19">
        <f t="shared" si="20"/>
        <v>60000</v>
      </c>
      <c r="J35" s="19">
        <f t="shared" si="20"/>
        <v>54000</v>
      </c>
      <c r="K35" s="19">
        <f t="shared" si="20"/>
        <v>103310</v>
      </c>
      <c r="L35" s="19">
        <f t="shared" si="20"/>
        <v>111308.4</v>
      </c>
      <c r="M35" s="19">
        <f t="shared" si="20"/>
        <v>0</v>
      </c>
      <c r="N35" s="19">
        <f t="shared" si="20"/>
        <v>0</v>
      </c>
    </row>
    <row r="36" spans="1:14" ht="15.75" thickBot="1" x14ac:dyDescent="0.3">
      <c r="A36" s="36"/>
      <c r="B36" s="7" t="s">
        <v>21</v>
      </c>
      <c r="C36" s="19">
        <f t="shared" si="16"/>
        <v>24000</v>
      </c>
      <c r="D36" s="19">
        <f t="shared" ref="D36:G36" si="21">SUM(D26,D31)</f>
        <v>6000</v>
      </c>
      <c r="E36" s="19">
        <f t="shared" si="21"/>
        <v>68500</v>
      </c>
      <c r="F36" s="19">
        <f t="shared" si="21"/>
        <v>75595</v>
      </c>
      <c r="G36" s="19">
        <f t="shared" si="21"/>
        <v>40275</v>
      </c>
      <c r="H36" s="19">
        <f t="shared" ref="H36:N36" si="22">SUM(H26,H31)</f>
        <v>28900</v>
      </c>
      <c r="I36" s="19">
        <f t="shared" si="22"/>
        <v>0</v>
      </c>
      <c r="J36" s="19">
        <f t="shared" si="22"/>
        <v>0</v>
      </c>
      <c r="K36" s="19">
        <f t="shared" si="22"/>
        <v>0</v>
      </c>
      <c r="L36" s="19">
        <f t="shared" si="22"/>
        <v>14930</v>
      </c>
      <c r="M36" s="19">
        <f t="shared" si="22"/>
        <v>0</v>
      </c>
      <c r="N36" s="19">
        <f t="shared" si="22"/>
        <v>0</v>
      </c>
    </row>
    <row r="37" spans="1:14" ht="16.5" thickTop="1" thickBot="1" x14ac:dyDescent="0.3">
      <c r="A37" s="37"/>
      <c r="B37" s="8" t="s">
        <v>1</v>
      </c>
      <c r="C37" s="21">
        <f>SUM(C33:C36)</f>
        <v>244496.6</v>
      </c>
      <c r="D37" s="21">
        <f t="shared" ref="D37:G37" si="23">SUM(D33:D36)</f>
        <v>78000</v>
      </c>
      <c r="E37" s="21">
        <f t="shared" si="23"/>
        <v>322529.5</v>
      </c>
      <c r="F37" s="21">
        <f t="shared" si="23"/>
        <v>336315</v>
      </c>
      <c r="G37" s="21">
        <f t="shared" si="23"/>
        <v>213657.5</v>
      </c>
      <c r="H37" s="21">
        <f t="shared" ref="H37:N37" si="24">SUM(H33:H36)</f>
        <v>219175</v>
      </c>
      <c r="I37" s="21">
        <f t="shared" si="24"/>
        <v>72000</v>
      </c>
      <c r="J37" s="21">
        <f t="shared" si="24"/>
        <v>77935</v>
      </c>
      <c r="K37" s="21">
        <f t="shared" si="24"/>
        <v>139310</v>
      </c>
      <c r="L37" s="21">
        <f t="shared" si="24"/>
        <v>149415.4</v>
      </c>
      <c r="M37" s="21">
        <f t="shared" si="24"/>
        <v>0</v>
      </c>
      <c r="N37" s="21">
        <f t="shared" si="24"/>
        <v>0</v>
      </c>
    </row>
    <row r="38" spans="1:14" ht="15" customHeight="1" thickTop="1" x14ac:dyDescent="0.25"/>
  </sheetData>
  <mergeCells count="7">
    <mergeCell ref="B1:N1"/>
    <mergeCell ref="A33:A37"/>
    <mergeCell ref="A4:A8"/>
    <mergeCell ref="A9:A13"/>
    <mergeCell ref="A14:A18"/>
    <mergeCell ref="A23:A27"/>
    <mergeCell ref="A28:A32"/>
  </mergeCells>
  <hyperlinks>
    <hyperlink ref="O1" location="სარჩევი!A1" display="სარჩევში დაბრუნება" xr:uid="{00000000-0004-0000-0100-000000000000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0"/>
  <sheetViews>
    <sheetView showGridLines="0" workbookViewId="0">
      <selection activeCell="N29" sqref="N29"/>
    </sheetView>
  </sheetViews>
  <sheetFormatPr defaultColWidth="9.125" defaultRowHeight="15" customHeight="1" x14ac:dyDescent="0.25"/>
  <cols>
    <col min="1" max="1" width="26.875" style="2" customWidth="1"/>
    <col min="2" max="13" width="13.75" style="2" customWidth="1"/>
    <col min="14" max="14" width="9.125" style="2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O1" s="33" t="s">
        <v>44</v>
      </c>
    </row>
    <row r="2" spans="1:15" s="25" customFormat="1" ht="24.95" customHeight="1" thickBot="1" x14ac:dyDescent="0.3">
      <c r="A2" s="3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5" customHeight="1" thickTop="1" thickBot="1" x14ac:dyDescent="0.3">
      <c r="A3" s="12" t="s">
        <v>23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</row>
    <row r="4" spans="1:15" ht="15" customHeight="1" thickTop="1" x14ac:dyDescent="0.25">
      <c r="A4" s="13" t="s">
        <v>24</v>
      </c>
      <c r="B4" s="14">
        <v>8</v>
      </c>
      <c r="C4" s="14">
        <v>5</v>
      </c>
      <c r="D4" s="14">
        <v>9</v>
      </c>
      <c r="E4" s="14">
        <v>10</v>
      </c>
      <c r="F4" s="14">
        <v>9</v>
      </c>
      <c r="G4" s="14">
        <v>10</v>
      </c>
      <c r="H4" s="14">
        <v>0</v>
      </c>
      <c r="I4" s="14">
        <v>1</v>
      </c>
      <c r="J4" s="14">
        <v>2</v>
      </c>
      <c r="K4" s="15">
        <v>5</v>
      </c>
      <c r="L4" s="15"/>
      <c r="M4" s="15"/>
    </row>
    <row r="5" spans="1:15" ht="15" customHeight="1" x14ac:dyDescent="0.25">
      <c r="A5" s="13" t="s">
        <v>25</v>
      </c>
      <c r="B5" s="14">
        <v>7</v>
      </c>
      <c r="C5" s="14">
        <v>2</v>
      </c>
      <c r="D5" s="14">
        <v>9</v>
      </c>
      <c r="E5" s="14">
        <v>13</v>
      </c>
      <c r="F5" s="14">
        <v>4</v>
      </c>
      <c r="G5" s="14">
        <v>7</v>
      </c>
      <c r="H5" s="14">
        <v>2</v>
      </c>
      <c r="I5" s="14">
        <v>1</v>
      </c>
      <c r="J5" s="14">
        <v>5</v>
      </c>
      <c r="K5" s="15">
        <v>2</v>
      </c>
      <c r="L5" s="15"/>
      <c r="M5" s="15"/>
    </row>
    <row r="6" spans="1:15" ht="15" customHeight="1" x14ac:dyDescent="0.25">
      <c r="A6" s="13" t="s">
        <v>26</v>
      </c>
      <c r="B6" s="14">
        <v>2</v>
      </c>
      <c r="C6" s="14">
        <v>0</v>
      </c>
      <c r="D6" s="14">
        <v>2</v>
      </c>
      <c r="E6" s="14">
        <v>3</v>
      </c>
      <c r="F6" s="14">
        <v>1</v>
      </c>
      <c r="G6" s="14">
        <v>1</v>
      </c>
      <c r="H6" s="14">
        <v>0</v>
      </c>
      <c r="I6" s="14">
        <v>2</v>
      </c>
      <c r="J6" s="14">
        <v>1</v>
      </c>
      <c r="K6" s="15"/>
      <c r="L6" s="15"/>
      <c r="M6" s="15"/>
    </row>
    <row r="7" spans="1:15" ht="15" customHeight="1" x14ac:dyDescent="0.25">
      <c r="A7" s="13" t="s">
        <v>27</v>
      </c>
      <c r="B7" s="14">
        <v>3</v>
      </c>
      <c r="C7" s="14">
        <v>0</v>
      </c>
      <c r="D7" s="14">
        <v>5</v>
      </c>
      <c r="E7" s="14">
        <v>4</v>
      </c>
      <c r="F7" s="14">
        <v>2</v>
      </c>
      <c r="G7" s="14">
        <v>2</v>
      </c>
      <c r="H7" s="14">
        <v>3</v>
      </c>
      <c r="I7" s="14">
        <v>2</v>
      </c>
      <c r="J7" s="14">
        <v>1</v>
      </c>
      <c r="K7" s="15">
        <v>5</v>
      </c>
      <c r="L7" s="15"/>
      <c r="M7" s="15"/>
    </row>
    <row r="8" spans="1:15" ht="15" customHeight="1" x14ac:dyDescent="0.25">
      <c r="A8" s="13" t="s">
        <v>28</v>
      </c>
      <c r="B8" s="14">
        <v>1</v>
      </c>
      <c r="C8" s="14">
        <v>0</v>
      </c>
      <c r="D8" s="14">
        <v>3</v>
      </c>
      <c r="E8" s="14">
        <v>7</v>
      </c>
      <c r="F8" s="14">
        <v>3</v>
      </c>
      <c r="G8" s="14">
        <v>3</v>
      </c>
      <c r="H8" s="14">
        <v>0</v>
      </c>
      <c r="I8" s="14">
        <v>2</v>
      </c>
      <c r="J8" s="14">
        <v>2</v>
      </c>
      <c r="K8" s="15">
        <v>2</v>
      </c>
      <c r="L8" s="15"/>
      <c r="M8" s="15"/>
    </row>
    <row r="9" spans="1:15" ht="15" customHeight="1" x14ac:dyDescent="0.25">
      <c r="A9" s="13" t="s">
        <v>29</v>
      </c>
      <c r="B9" s="14">
        <v>8</v>
      </c>
      <c r="C9" s="14">
        <v>2</v>
      </c>
      <c r="D9" s="14">
        <v>8</v>
      </c>
      <c r="E9" s="14">
        <v>8</v>
      </c>
      <c r="F9" s="14">
        <v>8</v>
      </c>
      <c r="G9" s="14">
        <v>6</v>
      </c>
      <c r="H9" s="14">
        <v>0</v>
      </c>
      <c r="I9" s="14">
        <v>1</v>
      </c>
      <c r="J9" s="14">
        <v>3</v>
      </c>
      <c r="K9" s="15">
        <v>4</v>
      </c>
      <c r="L9" s="15"/>
      <c r="M9" s="15"/>
    </row>
    <row r="10" spans="1:15" ht="15" customHeight="1" x14ac:dyDescent="0.25">
      <c r="A10" s="13" t="s">
        <v>30</v>
      </c>
      <c r="B10" s="14">
        <v>1</v>
      </c>
      <c r="C10" s="14">
        <v>2</v>
      </c>
      <c r="D10" s="14">
        <v>7</v>
      </c>
      <c r="E10" s="14">
        <v>4</v>
      </c>
      <c r="F10" s="14">
        <v>2</v>
      </c>
      <c r="G10" s="14">
        <v>3</v>
      </c>
      <c r="H10" s="14">
        <v>0</v>
      </c>
      <c r="I10" s="14">
        <v>0</v>
      </c>
      <c r="J10" s="14">
        <v>2</v>
      </c>
      <c r="K10" s="15"/>
      <c r="L10" s="15"/>
      <c r="M10" s="15"/>
    </row>
    <row r="11" spans="1:15" ht="15" customHeight="1" x14ac:dyDescent="0.25">
      <c r="A11" s="13" t="s">
        <v>31</v>
      </c>
      <c r="B11" s="14">
        <v>5</v>
      </c>
      <c r="C11" s="14">
        <v>2</v>
      </c>
      <c r="D11" s="14">
        <v>7</v>
      </c>
      <c r="E11" s="14">
        <v>5</v>
      </c>
      <c r="F11" s="14">
        <v>3</v>
      </c>
      <c r="G11" s="14">
        <v>2</v>
      </c>
      <c r="H11" s="14">
        <v>6</v>
      </c>
      <c r="I11" s="14">
        <v>2</v>
      </c>
      <c r="J11" s="14">
        <v>6</v>
      </c>
      <c r="K11" s="15">
        <v>7</v>
      </c>
      <c r="L11" s="15"/>
      <c r="M11" s="15"/>
    </row>
    <row r="12" spans="1:15" ht="15" customHeight="1" x14ac:dyDescent="0.25">
      <c r="A12" s="13" t="s">
        <v>32</v>
      </c>
      <c r="B12" s="14">
        <v>3</v>
      </c>
      <c r="C12" s="14">
        <v>0</v>
      </c>
      <c r="D12" s="14">
        <v>3</v>
      </c>
      <c r="E12" s="14">
        <v>1</v>
      </c>
      <c r="F12" s="14">
        <v>0</v>
      </c>
      <c r="G12" s="14">
        <v>2</v>
      </c>
      <c r="H12" s="14">
        <v>0</v>
      </c>
      <c r="I12" s="14">
        <v>2</v>
      </c>
      <c r="J12" s="14">
        <v>1</v>
      </c>
      <c r="K12" s="15"/>
      <c r="L12" s="15"/>
      <c r="M12" s="15"/>
    </row>
    <row r="13" spans="1:15" ht="15" customHeight="1" thickBot="1" x14ac:dyDescent="0.3">
      <c r="A13" s="13" t="s">
        <v>33</v>
      </c>
      <c r="B13" s="14">
        <v>3</v>
      </c>
      <c r="C13" s="14">
        <v>0</v>
      </c>
      <c r="D13" s="14">
        <v>4</v>
      </c>
      <c r="E13" s="14">
        <v>3</v>
      </c>
      <c r="F13" s="14">
        <v>5</v>
      </c>
      <c r="G13" s="14">
        <v>1</v>
      </c>
      <c r="H13" s="14">
        <v>1</v>
      </c>
      <c r="I13" s="14">
        <v>0</v>
      </c>
      <c r="J13" s="14">
        <v>1</v>
      </c>
      <c r="K13" s="15">
        <v>2</v>
      </c>
      <c r="L13" s="15"/>
      <c r="M13" s="15"/>
    </row>
    <row r="14" spans="1:15" ht="15" customHeight="1" thickTop="1" thickBot="1" x14ac:dyDescent="0.3">
      <c r="A14" s="8" t="s">
        <v>1</v>
      </c>
      <c r="B14" s="23">
        <f>SUM(B4:B13)</f>
        <v>41</v>
      </c>
      <c r="C14" s="23">
        <f t="shared" ref="C14:M14" si="0">SUM(C4:C13)</f>
        <v>13</v>
      </c>
      <c r="D14" s="23">
        <f t="shared" si="0"/>
        <v>57</v>
      </c>
      <c r="E14" s="23">
        <v>58</v>
      </c>
      <c r="F14" s="23">
        <v>37</v>
      </c>
      <c r="G14" s="23">
        <f t="shared" si="0"/>
        <v>37</v>
      </c>
      <c r="H14" s="23">
        <v>12</v>
      </c>
      <c r="I14" s="23">
        <v>13</v>
      </c>
      <c r="J14" s="23">
        <f t="shared" si="0"/>
        <v>24</v>
      </c>
      <c r="K14" s="23">
        <f t="shared" si="0"/>
        <v>27</v>
      </c>
      <c r="L14" s="23">
        <f t="shared" si="0"/>
        <v>0</v>
      </c>
      <c r="M14" s="23">
        <f t="shared" si="0"/>
        <v>0</v>
      </c>
    </row>
    <row r="15" spans="1:15" ht="15" customHeight="1" thickTop="1" x14ac:dyDescent="0.25">
      <c r="A15" s="16"/>
      <c r="B15" s="16"/>
      <c r="C15" s="16"/>
      <c r="D15" s="16"/>
      <c r="E15" s="16"/>
      <c r="F15" s="16"/>
      <c r="G15" s="16"/>
      <c r="H15" s="17"/>
      <c r="I15" s="17"/>
      <c r="J15" s="17"/>
      <c r="K15" s="17"/>
      <c r="L15" s="17"/>
      <c r="M15" s="17"/>
    </row>
    <row r="16" spans="1:15" ht="15" customHeight="1" x14ac:dyDescent="0.25">
      <c r="A16" s="16"/>
      <c r="B16" s="16"/>
      <c r="C16" s="16"/>
      <c r="D16" s="16"/>
      <c r="E16" s="16"/>
      <c r="F16" s="16"/>
      <c r="G16" s="16"/>
      <c r="H16" s="17"/>
      <c r="I16" s="17"/>
      <c r="J16" s="17"/>
      <c r="K16" s="17"/>
      <c r="L16" s="17"/>
      <c r="M16" s="17"/>
    </row>
    <row r="17" spans="1:13" s="25" customFormat="1" ht="24.95" customHeight="1" thickBot="1" x14ac:dyDescent="0.3">
      <c r="A17" s="3" t="s">
        <v>34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5" customHeight="1" thickTop="1" thickBot="1" x14ac:dyDescent="0.3">
      <c r="A18" s="12" t="s">
        <v>23</v>
      </c>
      <c r="B18" s="4" t="s">
        <v>4</v>
      </c>
      <c r="C18" s="4" t="s">
        <v>5</v>
      </c>
      <c r="D18" s="4" t="s">
        <v>6</v>
      </c>
      <c r="E18" s="4" t="s">
        <v>7</v>
      </c>
      <c r="F18" s="4" t="s">
        <v>8</v>
      </c>
      <c r="G18" s="4" t="s">
        <v>9</v>
      </c>
      <c r="H18" s="4" t="s">
        <v>10</v>
      </c>
      <c r="I18" s="4" t="s">
        <v>11</v>
      </c>
      <c r="J18" s="4" t="s">
        <v>12</v>
      </c>
      <c r="K18" s="4" t="s">
        <v>13</v>
      </c>
      <c r="L18" s="4" t="s">
        <v>14</v>
      </c>
      <c r="M18" s="4" t="s">
        <v>15</v>
      </c>
    </row>
    <row r="19" spans="1:13" ht="15" customHeight="1" thickTop="1" x14ac:dyDescent="0.25">
      <c r="A19" s="13" t="s">
        <v>24</v>
      </c>
      <c r="B19" s="18">
        <v>48000</v>
      </c>
      <c r="C19" s="18">
        <v>30000</v>
      </c>
      <c r="D19" s="18">
        <v>51900</v>
      </c>
      <c r="E19" s="18">
        <v>53980</v>
      </c>
      <c r="F19" s="18">
        <v>54000</v>
      </c>
      <c r="G19" s="18">
        <v>58275</v>
      </c>
      <c r="H19" s="18">
        <v>36000</v>
      </c>
      <c r="I19" s="18">
        <v>12000</v>
      </c>
      <c r="J19" s="18">
        <v>12000</v>
      </c>
      <c r="K19" s="22">
        <v>39077</v>
      </c>
      <c r="L19" s="22"/>
      <c r="M19" s="22"/>
    </row>
    <row r="20" spans="1:13" ht="15" customHeight="1" x14ac:dyDescent="0.25">
      <c r="A20" s="13" t="s">
        <v>25</v>
      </c>
      <c r="B20" s="18">
        <v>42000</v>
      </c>
      <c r="C20" s="18">
        <v>12000</v>
      </c>
      <c r="D20" s="18">
        <v>52600</v>
      </c>
      <c r="E20" s="18">
        <v>76565</v>
      </c>
      <c r="F20" s="18">
        <v>23102.5</v>
      </c>
      <c r="G20" s="18">
        <v>42000</v>
      </c>
      <c r="H20" s="18">
        <v>18000</v>
      </c>
      <c r="I20" s="18">
        <v>12000</v>
      </c>
      <c r="J20" s="18">
        <v>30000</v>
      </c>
      <c r="K20" s="22">
        <v>27450</v>
      </c>
      <c r="L20" s="22"/>
      <c r="M20" s="22"/>
    </row>
    <row r="21" spans="1:13" ht="15" customHeight="1" x14ac:dyDescent="0.25">
      <c r="A21" s="13" t="s">
        <v>26</v>
      </c>
      <c r="B21" s="18">
        <v>12000</v>
      </c>
      <c r="C21" s="18">
        <v>0</v>
      </c>
      <c r="D21" s="18">
        <v>12000</v>
      </c>
      <c r="E21" s="18">
        <v>15370</v>
      </c>
      <c r="F21" s="18">
        <v>6000</v>
      </c>
      <c r="G21" s="18">
        <v>6000</v>
      </c>
      <c r="H21" s="18">
        <v>0</v>
      </c>
      <c r="I21" s="18">
        <v>5935</v>
      </c>
      <c r="J21" s="18">
        <v>6000</v>
      </c>
      <c r="K21" s="22">
        <v>28900</v>
      </c>
      <c r="L21" s="22"/>
      <c r="M21" s="22"/>
    </row>
    <row r="22" spans="1:13" ht="15" customHeight="1" x14ac:dyDescent="0.25">
      <c r="A22" s="13" t="s">
        <v>27</v>
      </c>
      <c r="B22" s="18">
        <v>18000</v>
      </c>
      <c r="C22" s="18">
        <v>0</v>
      </c>
      <c r="D22" s="18">
        <v>29437.5</v>
      </c>
      <c r="E22" s="18">
        <v>23500</v>
      </c>
      <c r="F22" s="18">
        <v>12000</v>
      </c>
      <c r="G22" s="18">
        <v>12000</v>
      </c>
      <c r="H22" s="18">
        <v>0</v>
      </c>
      <c r="I22" s="18">
        <v>12000</v>
      </c>
      <c r="J22" s="18">
        <v>6000</v>
      </c>
      <c r="K22" s="22"/>
      <c r="L22" s="22"/>
      <c r="M22" s="22"/>
    </row>
    <row r="23" spans="1:13" ht="15" customHeight="1" x14ac:dyDescent="0.25">
      <c r="A23" s="13" t="s">
        <v>28</v>
      </c>
      <c r="B23" s="18">
        <v>6000</v>
      </c>
      <c r="C23" s="18">
        <v>0</v>
      </c>
      <c r="D23" s="18">
        <v>18000</v>
      </c>
      <c r="E23" s="18">
        <v>42000</v>
      </c>
      <c r="F23" s="18">
        <v>18000</v>
      </c>
      <c r="G23" s="18">
        <v>18000</v>
      </c>
      <c r="H23" s="18">
        <v>0</v>
      </c>
      <c r="I23" s="18">
        <v>12000</v>
      </c>
      <c r="J23" s="18">
        <v>12000</v>
      </c>
      <c r="K23" s="22">
        <v>12000</v>
      </c>
      <c r="L23" s="22"/>
      <c r="M23" s="22"/>
    </row>
    <row r="24" spans="1:13" ht="15" customHeight="1" x14ac:dyDescent="0.25">
      <c r="A24" s="13" t="s">
        <v>29</v>
      </c>
      <c r="B24" s="18">
        <v>46700</v>
      </c>
      <c r="C24" s="18">
        <v>12000</v>
      </c>
      <c r="D24" s="18">
        <v>40507</v>
      </c>
      <c r="E24" s="18">
        <v>48000</v>
      </c>
      <c r="F24" s="18">
        <v>45055</v>
      </c>
      <c r="G24" s="18">
        <v>36000</v>
      </c>
      <c r="H24" s="18">
        <v>0</v>
      </c>
      <c r="I24" s="18">
        <v>12000</v>
      </c>
      <c r="J24" s="18">
        <v>16600</v>
      </c>
      <c r="K24" s="22"/>
      <c r="L24" s="22"/>
      <c r="M24" s="22"/>
    </row>
    <row r="25" spans="1:13" ht="15" customHeight="1" x14ac:dyDescent="0.25">
      <c r="A25" s="13" t="s">
        <v>30</v>
      </c>
      <c r="B25" s="18">
        <v>6000</v>
      </c>
      <c r="C25" s="18">
        <v>12000</v>
      </c>
      <c r="D25" s="18">
        <v>41870</v>
      </c>
      <c r="E25" s="18">
        <v>24000</v>
      </c>
      <c r="F25" s="18">
        <v>12000</v>
      </c>
      <c r="G25" s="18">
        <v>16900</v>
      </c>
      <c r="H25" s="18">
        <v>12000</v>
      </c>
      <c r="I25" s="18">
        <v>6000</v>
      </c>
      <c r="J25" s="18">
        <v>11580</v>
      </c>
      <c r="K25" s="22">
        <v>9558.4</v>
      </c>
      <c r="L25" s="22"/>
      <c r="M25" s="22"/>
    </row>
    <row r="26" spans="1:13" ht="15" customHeight="1" x14ac:dyDescent="0.25">
      <c r="A26" s="13" t="s">
        <v>31</v>
      </c>
      <c r="B26" s="18">
        <v>30000</v>
      </c>
      <c r="C26" s="18">
        <v>12000</v>
      </c>
      <c r="D26" s="18">
        <v>37865</v>
      </c>
      <c r="E26" s="18">
        <v>30000</v>
      </c>
      <c r="F26" s="18">
        <v>14100</v>
      </c>
      <c r="G26" s="18">
        <v>12000</v>
      </c>
      <c r="H26" s="18">
        <v>0</v>
      </c>
      <c r="I26" s="18">
        <v>6000</v>
      </c>
      <c r="J26" s="18">
        <v>33130</v>
      </c>
      <c r="K26" s="22">
        <v>20430</v>
      </c>
      <c r="L26" s="22"/>
      <c r="M26" s="22"/>
    </row>
    <row r="27" spans="1:13" ht="15" customHeight="1" x14ac:dyDescent="0.25">
      <c r="A27" s="13" t="s">
        <v>32</v>
      </c>
      <c r="B27" s="18">
        <v>18000</v>
      </c>
      <c r="C27" s="18">
        <v>0</v>
      </c>
      <c r="D27" s="18">
        <v>18000</v>
      </c>
      <c r="E27" s="18">
        <v>6000</v>
      </c>
      <c r="F27" s="18">
        <v>0</v>
      </c>
      <c r="G27" s="18">
        <v>12000</v>
      </c>
      <c r="H27" s="18">
        <v>0</v>
      </c>
      <c r="I27" s="18">
        <v>0</v>
      </c>
      <c r="J27" s="18">
        <v>6000</v>
      </c>
      <c r="K27" s="22"/>
      <c r="L27" s="22"/>
      <c r="M27" s="22"/>
    </row>
    <row r="28" spans="1:13" ht="15" customHeight="1" thickBot="1" x14ac:dyDescent="0.3">
      <c r="A28" s="13" t="s">
        <v>33</v>
      </c>
      <c r="B28" s="18">
        <v>17796.599999999999</v>
      </c>
      <c r="C28" s="18">
        <v>0</v>
      </c>
      <c r="D28" s="18">
        <v>20350</v>
      </c>
      <c r="E28" s="18">
        <v>16900</v>
      </c>
      <c r="F28" s="18">
        <v>29400</v>
      </c>
      <c r="G28" s="18">
        <v>6000</v>
      </c>
      <c r="H28" s="18">
        <v>6000</v>
      </c>
      <c r="I28" s="18">
        <v>0</v>
      </c>
      <c r="J28" s="18">
        <v>6000</v>
      </c>
      <c r="K28" s="22">
        <v>12000</v>
      </c>
      <c r="L28" s="22"/>
      <c r="M28" s="22"/>
    </row>
    <row r="29" spans="1:13" ht="15" customHeight="1" thickTop="1" thickBot="1" x14ac:dyDescent="0.3">
      <c r="A29" s="8" t="s">
        <v>1</v>
      </c>
      <c r="B29" s="24">
        <f>SUM(B19:B28)</f>
        <v>244496.6</v>
      </c>
      <c r="C29" s="24">
        <f t="shared" ref="C29:M29" si="1">SUM(C19:C28)</f>
        <v>78000</v>
      </c>
      <c r="D29" s="24">
        <f t="shared" si="1"/>
        <v>322529.5</v>
      </c>
      <c r="E29" s="24">
        <v>336315</v>
      </c>
      <c r="F29" s="24">
        <v>213657.5</v>
      </c>
      <c r="G29" s="24">
        <f t="shared" si="1"/>
        <v>219175</v>
      </c>
      <c r="H29" s="24">
        <v>72000</v>
      </c>
      <c r="I29" s="24">
        <v>77935</v>
      </c>
      <c r="J29" s="24">
        <f t="shared" si="1"/>
        <v>139310</v>
      </c>
      <c r="K29" s="24">
        <f t="shared" si="1"/>
        <v>149415.4</v>
      </c>
      <c r="L29" s="24">
        <f t="shared" si="1"/>
        <v>0</v>
      </c>
      <c r="M29" s="24">
        <f t="shared" si="1"/>
        <v>0</v>
      </c>
    </row>
    <row r="30" spans="1:13" ht="15" customHeight="1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სარჩევი</vt:lpstr>
      <vt:lpstr>1.04.01</vt:lpstr>
      <vt:lpstr>1.04.03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2023-04-06T12:59:39Z</dcterms:created>
  <dcterms:modified xsi:type="dcterms:W3CDTF">2024-12-24T10:43:31Z</dcterms:modified>
</cp:coreProperties>
</file>