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1181B20F-FC9D-4592-B2B8-E23911DF1F6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1.13.01" sheetId="17" r:id="rId2"/>
    <sheet name="1.13.02" sheetId="16" r:id="rId3"/>
    <sheet name="1.13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6" l="1"/>
  <c r="L10" i="16"/>
  <c r="M12" i="17" l="1"/>
  <c r="M13" i="17"/>
  <c r="M14" i="17"/>
  <c r="L12" i="17"/>
  <c r="L13" i="17"/>
  <c r="L14" i="17"/>
  <c r="K12" i="17" l="1"/>
  <c r="K13" i="17"/>
  <c r="K14" i="17"/>
  <c r="C28" i="17" l="1"/>
  <c r="D28" i="17"/>
  <c r="E28" i="17"/>
  <c r="F28" i="17"/>
  <c r="G28" i="17"/>
  <c r="H28" i="17"/>
  <c r="I28" i="17"/>
  <c r="J28" i="17"/>
  <c r="C29" i="17"/>
  <c r="D29" i="17"/>
  <c r="E29" i="17"/>
  <c r="F29" i="17"/>
  <c r="G29" i="17"/>
  <c r="H29" i="17"/>
  <c r="I29" i="17"/>
  <c r="J29" i="17"/>
  <c r="C30" i="17"/>
  <c r="D30" i="17"/>
  <c r="E30" i="17"/>
  <c r="F30" i="17"/>
  <c r="G30" i="17"/>
  <c r="H30" i="17"/>
  <c r="I30" i="17"/>
  <c r="J30" i="17"/>
  <c r="C12" i="17"/>
  <c r="D12" i="17"/>
  <c r="E12" i="17"/>
  <c r="F12" i="17"/>
  <c r="G12" i="17"/>
  <c r="H12" i="17"/>
  <c r="I12" i="17"/>
  <c r="J12" i="17"/>
  <c r="C13" i="17"/>
  <c r="D13" i="17"/>
  <c r="E13" i="17"/>
  <c r="F13" i="17"/>
  <c r="G13" i="17"/>
  <c r="H13" i="17"/>
  <c r="I13" i="17"/>
  <c r="J13" i="17"/>
  <c r="C14" i="17"/>
  <c r="D14" i="17"/>
  <c r="E14" i="17"/>
  <c r="F14" i="17"/>
  <c r="G14" i="17"/>
  <c r="H14" i="17"/>
  <c r="I14" i="17"/>
  <c r="J14" i="17"/>
  <c r="J31" i="17" l="1"/>
  <c r="I31" i="17"/>
  <c r="H31" i="17"/>
  <c r="G31" i="17"/>
  <c r="F31" i="17"/>
  <c r="E31" i="17"/>
  <c r="K15" i="17"/>
  <c r="D31" i="17"/>
  <c r="C31" i="17"/>
  <c r="C15" i="17"/>
  <c r="E15" i="17"/>
  <c r="D15" i="17"/>
  <c r="I15" i="17"/>
  <c r="F15" i="17"/>
  <c r="G15" i="17"/>
  <c r="J15" i="17"/>
  <c r="H15" i="17"/>
  <c r="M29" i="18" l="1"/>
  <c r="L29" i="18"/>
  <c r="K29" i="18"/>
  <c r="J29" i="18"/>
  <c r="M14" i="18"/>
  <c r="L14" i="18"/>
  <c r="K14" i="18"/>
  <c r="J14" i="18"/>
  <c r="N30" i="17"/>
  <c r="M30" i="17"/>
  <c r="L30" i="17"/>
  <c r="K30" i="17"/>
  <c r="N29" i="17"/>
  <c r="M29" i="17"/>
  <c r="L29" i="17"/>
  <c r="K29" i="17"/>
  <c r="N28" i="17"/>
  <c r="M28" i="17"/>
  <c r="L28" i="17"/>
  <c r="K28" i="17"/>
  <c r="N27" i="17"/>
  <c r="M27" i="17"/>
  <c r="L27" i="17"/>
  <c r="K27" i="17"/>
  <c r="N23" i="17"/>
  <c r="M23" i="17"/>
  <c r="L23" i="17"/>
  <c r="K23" i="17"/>
  <c r="N11" i="17"/>
  <c r="M11" i="17"/>
  <c r="L11" i="17"/>
  <c r="K11" i="17"/>
  <c r="N7" i="17"/>
  <c r="M7" i="17"/>
  <c r="L7" i="17"/>
  <c r="K7" i="17"/>
  <c r="K31" i="17" l="1"/>
  <c r="L31" i="17"/>
  <c r="M15" i="17"/>
  <c r="L15" i="17"/>
  <c r="N15" i="17"/>
  <c r="M31" i="17"/>
  <c r="N31" i="17"/>
  <c r="M21" i="16"/>
  <c r="M10" i="16"/>
</calcChain>
</file>

<file path=xl/sharedStrings.xml><?xml version="1.0" encoding="utf-8"?>
<sst xmlns="http://schemas.openxmlformats.org/spreadsheetml/2006/main" count="164" uniqueCount="53">
  <si>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</si>
  <si>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</si>
  <si>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</si>
  <si>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</si>
  <si>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</si>
  <si>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</si>
  <si>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</si>
  <si>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</si>
  <si>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</si>
  <si>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</si>
  <si>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</si>
  <si>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</si>
  <si>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</si>
  <si>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წინასატრანსპლანტაციო კვლევა</t>
  </si>
  <si>
    <t>ღვიძლის ტრანსპლანტაცია</t>
  </si>
  <si>
    <t>სულ</t>
  </si>
  <si>
    <t>აუტოლოგიური ტრანსპლანტაცია</t>
  </si>
  <si>
    <t>ალოგენური ტრანსპლანტაცია</t>
  </si>
  <si>
    <t>ჰაპლოიდენტური ტრანსპლანტაცია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</si>
  <si>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</si>
  <si>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</si>
  <si>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</si>
  <si>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</si>
  <si>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</si>
  <si>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</si>
  <si>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</si>
  <si>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</si>
  <si>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</si>
  <si>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</si>
  <si>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</si>
  <si>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</si>
  <si>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</si>
  <si>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</si>
  <si>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</si>
  <si>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</si>
  <si>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</si>
  <si>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</si>
  <si>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</si>
  <si>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კომპონენტების მიხედვით</t>
  </si>
  <si>
    <t>ტრანსპლანტაციის ქვეპროგრამის ფარგლებში გაწეულ მომსახურებათა რაოდენობა რაიონების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</si>
  <si>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რაიონების მიხედვით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</si>
  <si>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</si>
  <si>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</si>
  <si>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</si>
  <si>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</si>
  <si>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1.13.01</t>
  </si>
  <si>
    <t>1.13.02</t>
  </si>
  <si>
    <t>1.13.03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</si>
  <si>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</si>
  <si>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</si>
  <si>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</si>
  <si>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ტრანსპლანტაციის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</si>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</sst>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\-"/>
    <numFmt numFmtId="165" formatCode="#,##0;\-#,##0;\-"/>
    <numFmt numFmtId="166" formatCode="#,##0.0_ ;\-#,##0.0\ "/>
  </numFmts>
  <fonts count="1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3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12" fillId="3" borderId="0" xfId="0" applyNumberFormat="1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FE2A1A-BC94-4D84-B79D-CE11B45F5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22" style="39" customWidth="1"/>
    <col min="2" max="2" width="201.875" style="39" bestFit="1" customWidth="1"/>
    <col min="3" max="3" width="9.125" style="39"/>
    <col min="4" max="4" width="27.375" style="39" bestFit="1" customWidth="1"/>
    <col min="5" max="16384" width="9.125" style="39"/>
  </cols>
  <sheetData>
    <row r="1" spans="1:4" s="31" customFormat="1" ht="31.5" thickBot="1" x14ac:dyDescent="0.6">
      <c r="A1" s="30" t="s">
        <v>43</v>
      </c>
      <c r="B1" s="30" t="s">
        <v>44</v>
      </c>
      <c r="D1" s="32"/>
    </row>
    <row r="2" spans="1:4" s="31" customFormat="1" ht="31.5" thickTop="1" x14ac:dyDescent="0.55000000000000004">
      <c r="A2" s="33" t="s">
        <v>45</v>
      </c>
      <c r="B2" s="34" t="s">
        <v>48</v>
      </c>
    </row>
    <row r="3" spans="1:4" s="31" customFormat="1" ht="30.75" x14ac:dyDescent="0.55000000000000004">
      <c r="A3" s="35" t="s">
        <v>46</v>
      </c>
      <c r="B3" s="36" t="s">
        <v>49</v>
      </c>
    </row>
    <row r="4" spans="1:4" s="31" customFormat="1" ht="31.5" thickBot="1" x14ac:dyDescent="0.6">
      <c r="A4" s="37" t="s">
        <v>47</v>
      </c>
      <c r="B4" s="38" t="s">
        <v>51</v>
      </c>
    </row>
    <row r="5" spans="1:4" ht="33.75" thickTop="1" x14ac:dyDescent="0.55000000000000004"/>
  </sheetData>
  <hyperlinks>
    <hyperlink ref="B2" location="'1.13.01'!A1" display="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13.02'!A1" display="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13.03'!A1" display="ტრანსპლანტაციის ქვეპროგრამის ფარგლებში გაწეულ მომსახურებათა რაოდენობა რაიონების მიხედვით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showGridLines="0" tabSelected="1" zoomScaleNormal="100" workbookViewId="0">
      <selection activeCell="O6" sqref="O6"/>
    </sheetView>
  </sheetViews>
  <sheetFormatPr defaultColWidth="9.125" defaultRowHeight="15" x14ac:dyDescent="0.25"/>
  <cols>
    <col min="1" max="1" width="14.125" style="3" customWidth="1"/>
    <col min="2" max="2" width="22.125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6"/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0" t="s">
        <v>50</v>
      </c>
    </row>
    <row r="2" spans="1:15" s="28" customFormat="1" ht="24.95" customHeight="1" thickBot="1" x14ac:dyDescent="0.3">
      <c r="A2" s="6" t="s">
        <v>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6.5" thickTop="1" thickBot="1" x14ac:dyDescent="0.3">
      <c r="A3" s="4" t="s">
        <v>19</v>
      </c>
      <c r="B3" s="4" t="s">
        <v>20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5" ht="15.75" thickTop="1" x14ac:dyDescent="0.25">
      <c r="A4" s="44" t="s">
        <v>21</v>
      </c>
      <c r="B4" s="17" t="s">
        <v>22</v>
      </c>
      <c r="C4" s="12">
        <v>0</v>
      </c>
      <c r="D4" s="12">
        <v>3</v>
      </c>
      <c r="E4" s="12">
        <v>2</v>
      </c>
      <c r="F4" s="12">
        <v>3</v>
      </c>
      <c r="G4" s="12">
        <v>2</v>
      </c>
      <c r="H4" s="12">
        <v>1</v>
      </c>
      <c r="I4" s="12">
        <v>1</v>
      </c>
      <c r="J4" s="12">
        <v>0</v>
      </c>
      <c r="K4" s="12">
        <v>1</v>
      </c>
      <c r="L4" s="12">
        <v>4</v>
      </c>
      <c r="M4" s="12">
        <v>5</v>
      </c>
      <c r="N4" s="12"/>
    </row>
    <row r="5" spans="1:15" x14ac:dyDescent="0.25">
      <c r="A5" s="45"/>
      <c r="B5" s="17" t="s">
        <v>23</v>
      </c>
      <c r="C5" s="12">
        <v>0</v>
      </c>
      <c r="D5" s="12">
        <v>2</v>
      </c>
      <c r="E5" s="12">
        <v>0</v>
      </c>
      <c r="F5" s="12">
        <v>0</v>
      </c>
      <c r="G5" s="12">
        <v>2</v>
      </c>
      <c r="H5" s="12">
        <v>1</v>
      </c>
      <c r="I5" s="12">
        <v>2</v>
      </c>
      <c r="J5" s="12">
        <v>0</v>
      </c>
      <c r="K5" s="12">
        <v>4</v>
      </c>
      <c r="L5" s="12">
        <v>7</v>
      </c>
      <c r="M5" s="12">
        <v>9</v>
      </c>
      <c r="N5" s="12"/>
    </row>
    <row r="6" spans="1:15" ht="15.75" thickBot="1" x14ac:dyDescent="0.3">
      <c r="A6" s="45"/>
      <c r="B6" s="18" t="s">
        <v>24</v>
      </c>
      <c r="C6" s="13">
        <v>1</v>
      </c>
      <c r="D6" s="13">
        <v>5</v>
      </c>
      <c r="E6" s="12">
        <v>0</v>
      </c>
      <c r="F6" s="13">
        <v>0</v>
      </c>
      <c r="G6" s="13">
        <v>8</v>
      </c>
      <c r="H6" s="13">
        <v>3</v>
      </c>
      <c r="I6" s="13">
        <v>1</v>
      </c>
      <c r="J6" s="13">
        <v>0</v>
      </c>
      <c r="K6" s="13">
        <v>5</v>
      </c>
      <c r="L6" s="13">
        <v>1</v>
      </c>
      <c r="M6" s="13">
        <v>4</v>
      </c>
      <c r="N6" s="13"/>
    </row>
    <row r="7" spans="1:15" ht="16.5" thickTop="1" thickBot="1" x14ac:dyDescent="0.3">
      <c r="A7" s="46"/>
      <c r="B7" s="19" t="s">
        <v>15</v>
      </c>
      <c r="C7" s="14">
        <v>1</v>
      </c>
      <c r="D7" s="14">
        <v>10</v>
      </c>
      <c r="E7" s="14">
        <v>2</v>
      </c>
      <c r="F7" s="14">
        <v>3</v>
      </c>
      <c r="G7" s="14">
        <v>12</v>
      </c>
      <c r="H7" s="14">
        <v>5</v>
      </c>
      <c r="I7" s="14">
        <v>4</v>
      </c>
      <c r="J7" s="14">
        <v>0</v>
      </c>
      <c r="K7" s="14">
        <f t="shared" ref="K7:N7" si="0">SUM(K4:K6)</f>
        <v>10</v>
      </c>
      <c r="L7" s="14">
        <f t="shared" si="0"/>
        <v>12</v>
      </c>
      <c r="M7" s="14">
        <f t="shared" si="0"/>
        <v>18</v>
      </c>
      <c r="N7" s="14">
        <f t="shared" si="0"/>
        <v>0</v>
      </c>
    </row>
    <row r="8" spans="1:15" ht="15.75" thickTop="1" x14ac:dyDescent="0.25">
      <c r="A8" s="44" t="s">
        <v>25</v>
      </c>
      <c r="B8" s="17" t="s">
        <v>22</v>
      </c>
      <c r="C8" s="12">
        <v>0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2"/>
      <c r="L8" s="12">
        <v>6</v>
      </c>
      <c r="M8" s="12">
        <v>3</v>
      </c>
      <c r="N8" s="12"/>
    </row>
    <row r="9" spans="1:15" x14ac:dyDescent="0.25">
      <c r="A9" s="45"/>
      <c r="B9" s="17" t="s">
        <v>23</v>
      </c>
      <c r="C9" s="12">
        <v>0</v>
      </c>
      <c r="D9" s="12">
        <v>2</v>
      </c>
      <c r="E9" s="12">
        <v>4</v>
      </c>
      <c r="F9" s="12">
        <v>0</v>
      </c>
      <c r="G9" s="12">
        <v>0</v>
      </c>
      <c r="H9" s="12">
        <v>0</v>
      </c>
      <c r="I9" s="12">
        <v>0</v>
      </c>
      <c r="J9" s="12">
        <v>1</v>
      </c>
      <c r="K9" s="12">
        <v>1</v>
      </c>
      <c r="L9" s="12">
        <v>26</v>
      </c>
      <c r="M9" s="12">
        <v>22</v>
      </c>
      <c r="N9" s="12"/>
    </row>
    <row r="10" spans="1:15" ht="15.75" thickBot="1" x14ac:dyDescent="0.3">
      <c r="A10" s="45"/>
      <c r="B10" s="18" t="s">
        <v>24</v>
      </c>
      <c r="C10" s="13">
        <v>0</v>
      </c>
      <c r="D10" s="13">
        <v>4</v>
      </c>
      <c r="E10" s="13">
        <v>3</v>
      </c>
      <c r="F10" s="13">
        <v>1</v>
      </c>
      <c r="G10" s="13">
        <v>3</v>
      </c>
      <c r="H10" s="13">
        <v>2</v>
      </c>
      <c r="I10" s="13">
        <v>3</v>
      </c>
      <c r="J10" s="13">
        <v>1</v>
      </c>
      <c r="K10" s="13">
        <v>7</v>
      </c>
      <c r="L10" s="13">
        <v>6</v>
      </c>
      <c r="M10" s="13">
        <v>16</v>
      </c>
      <c r="N10" s="13"/>
    </row>
    <row r="11" spans="1:15" ht="16.5" thickTop="1" thickBot="1" x14ac:dyDescent="0.3">
      <c r="A11" s="46"/>
      <c r="B11" s="19" t="s">
        <v>15</v>
      </c>
      <c r="C11" s="14">
        <v>0</v>
      </c>
      <c r="D11" s="14">
        <v>6</v>
      </c>
      <c r="E11" s="14">
        <v>7</v>
      </c>
      <c r="F11" s="14">
        <v>1</v>
      </c>
      <c r="G11" s="14">
        <v>4</v>
      </c>
      <c r="H11" s="14">
        <v>2</v>
      </c>
      <c r="I11" s="14">
        <v>3</v>
      </c>
      <c r="J11" s="14">
        <v>2</v>
      </c>
      <c r="K11" s="14">
        <f t="shared" ref="K11:N11" si="1">SUM(K8:K10)</f>
        <v>8</v>
      </c>
      <c r="L11" s="14">
        <f t="shared" si="1"/>
        <v>38</v>
      </c>
      <c r="M11" s="14">
        <f t="shared" si="1"/>
        <v>41</v>
      </c>
      <c r="N11" s="14">
        <f t="shared" si="1"/>
        <v>0</v>
      </c>
    </row>
    <row r="12" spans="1:15" ht="15.75" thickTop="1" x14ac:dyDescent="0.25">
      <c r="A12" s="44" t="s">
        <v>15</v>
      </c>
      <c r="B12" s="17" t="s">
        <v>22</v>
      </c>
      <c r="C12" s="12">
        <f t="shared" ref="C12:J12" si="2">SUM(C4,C8)</f>
        <v>0</v>
      </c>
      <c r="D12" s="12">
        <f t="shared" si="2"/>
        <v>3</v>
      </c>
      <c r="E12" s="12">
        <f t="shared" si="2"/>
        <v>2</v>
      </c>
      <c r="F12" s="12">
        <f t="shared" si="2"/>
        <v>3</v>
      </c>
      <c r="G12" s="12">
        <f t="shared" si="2"/>
        <v>3</v>
      </c>
      <c r="H12" s="12">
        <f t="shared" si="2"/>
        <v>1</v>
      </c>
      <c r="I12" s="12">
        <f t="shared" si="2"/>
        <v>1</v>
      </c>
      <c r="J12" s="12">
        <f t="shared" si="2"/>
        <v>0</v>
      </c>
      <c r="K12" s="12">
        <f t="shared" ref="K12:L12" si="3">SUM(K4,K8)</f>
        <v>1</v>
      </c>
      <c r="L12" s="12">
        <f t="shared" si="3"/>
        <v>10</v>
      </c>
      <c r="M12" s="12">
        <f t="shared" ref="M12" si="4">SUM(M4,M8)</f>
        <v>8</v>
      </c>
      <c r="N12" s="12"/>
    </row>
    <row r="13" spans="1:15" x14ac:dyDescent="0.25">
      <c r="A13" s="45"/>
      <c r="B13" s="17" t="s">
        <v>23</v>
      </c>
      <c r="C13" s="12">
        <f t="shared" ref="C13:J13" si="5">SUM(C5,C9)</f>
        <v>0</v>
      </c>
      <c r="D13" s="12">
        <f t="shared" si="5"/>
        <v>4</v>
      </c>
      <c r="E13" s="12">
        <f t="shared" si="5"/>
        <v>4</v>
      </c>
      <c r="F13" s="12">
        <f t="shared" si="5"/>
        <v>0</v>
      </c>
      <c r="G13" s="12">
        <f t="shared" si="5"/>
        <v>2</v>
      </c>
      <c r="H13" s="12">
        <f t="shared" si="5"/>
        <v>1</v>
      </c>
      <c r="I13" s="12">
        <f t="shared" si="5"/>
        <v>2</v>
      </c>
      <c r="J13" s="12">
        <f t="shared" si="5"/>
        <v>1</v>
      </c>
      <c r="K13" s="12">
        <f t="shared" ref="K13:L13" si="6">SUM(K5,K9)</f>
        <v>5</v>
      </c>
      <c r="L13" s="12">
        <f t="shared" si="6"/>
        <v>33</v>
      </c>
      <c r="M13" s="12">
        <f t="shared" ref="M13" si="7">SUM(M5,M9)</f>
        <v>31</v>
      </c>
      <c r="N13" s="12"/>
    </row>
    <row r="14" spans="1:15" ht="15.75" thickBot="1" x14ac:dyDescent="0.3">
      <c r="A14" s="45"/>
      <c r="B14" s="18" t="s">
        <v>24</v>
      </c>
      <c r="C14" s="13">
        <f t="shared" ref="C14:J14" si="8">SUM(C6,C10)</f>
        <v>1</v>
      </c>
      <c r="D14" s="13">
        <f t="shared" si="8"/>
        <v>9</v>
      </c>
      <c r="E14" s="13">
        <f t="shared" si="8"/>
        <v>3</v>
      </c>
      <c r="F14" s="13">
        <f t="shared" si="8"/>
        <v>1</v>
      </c>
      <c r="G14" s="13">
        <f t="shared" si="8"/>
        <v>11</v>
      </c>
      <c r="H14" s="13">
        <f t="shared" si="8"/>
        <v>5</v>
      </c>
      <c r="I14" s="13">
        <f t="shared" si="8"/>
        <v>4</v>
      </c>
      <c r="J14" s="13">
        <f t="shared" si="8"/>
        <v>1</v>
      </c>
      <c r="K14" s="13">
        <f t="shared" ref="K14:L14" si="9">SUM(K6,K10)</f>
        <v>12</v>
      </c>
      <c r="L14" s="13">
        <f t="shared" si="9"/>
        <v>7</v>
      </c>
      <c r="M14" s="13">
        <f t="shared" ref="M14" si="10">SUM(M6,M10)</f>
        <v>20</v>
      </c>
      <c r="N14" s="13"/>
    </row>
    <row r="15" spans="1:15" ht="16.5" thickTop="1" thickBot="1" x14ac:dyDescent="0.3">
      <c r="A15" s="46"/>
      <c r="B15" s="19" t="s">
        <v>15</v>
      </c>
      <c r="C15" s="14">
        <f t="shared" ref="C15:K15" si="11">SUM(C12:C14)</f>
        <v>1</v>
      </c>
      <c r="D15" s="14">
        <f t="shared" si="11"/>
        <v>16</v>
      </c>
      <c r="E15" s="14">
        <f t="shared" si="11"/>
        <v>9</v>
      </c>
      <c r="F15" s="14">
        <f t="shared" si="11"/>
        <v>4</v>
      </c>
      <c r="G15" s="14">
        <f t="shared" si="11"/>
        <v>16</v>
      </c>
      <c r="H15" s="14">
        <f t="shared" si="11"/>
        <v>7</v>
      </c>
      <c r="I15" s="14">
        <f t="shared" si="11"/>
        <v>7</v>
      </c>
      <c r="J15" s="14">
        <f t="shared" si="11"/>
        <v>2</v>
      </c>
      <c r="K15" s="14">
        <f t="shared" si="11"/>
        <v>18</v>
      </c>
      <c r="L15" s="14">
        <f t="shared" ref="L15:N15" si="12">SUM(L12:L14)</f>
        <v>50</v>
      </c>
      <c r="M15" s="14">
        <f t="shared" si="12"/>
        <v>59</v>
      </c>
      <c r="N15" s="14">
        <f t="shared" si="12"/>
        <v>0</v>
      </c>
    </row>
    <row r="16" spans="1:15" ht="15.75" thickTop="1" x14ac:dyDescent="0.25"/>
    <row r="18" spans="1:14" s="28" customFormat="1" ht="24.95" customHeight="1" thickBot="1" x14ac:dyDescent="0.3">
      <c r="A18" s="6" t="s">
        <v>42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6.5" thickTop="1" thickBot="1" x14ac:dyDescent="0.3">
      <c r="A19" s="4" t="s">
        <v>19</v>
      </c>
      <c r="B19" s="4" t="s">
        <v>20</v>
      </c>
      <c r="C19" s="5" t="s">
        <v>1</v>
      </c>
      <c r="D19" s="5" t="s">
        <v>2</v>
      </c>
      <c r="E19" s="5" t="s">
        <v>3</v>
      </c>
      <c r="F19" s="5" t="s">
        <v>4</v>
      </c>
      <c r="G19" s="5" t="s">
        <v>5</v>
      </c>
      <c r="H19" s="5" t="s">
        <v>6</v>
      </c>
      <c r="I19" s="5" t="s">
        <v>7</v>
      </c>
      <c r="J19" s="5" t="s">
        <v>8</v>
      </c>
      <c r="K19" s="5" t="s">
        <v>9</v>
      </c>
      <c r="L19" s="5" t="s">
        <v>10</v>
      </c>
      <c r="M19" s="5" t="s">
        <v>11</v>
      </c>
      <c r="N19" s="5" t="s">
        <v>12</v>
      </c>
    </row>
    <row r="20" spans="1:14" ht="15.75" thickTop="1" x14ac:dyDescent="0.25">
      <c r="A20" s="44" t="s">
        <v>21</v>
      </c>
      <c r="B20" s="17" t="s">
        <v>22</v>
      </c>
      <c r="C20" s="9">
        <v>0</v>
      </c>
      <c r="D20" s="9">
        <v>386586.73</v>
      </c>
      <c r="E20" s="9">
        <v>283578.5</v>
      </c>
      <c r="F20" s="9">
        <v>130396.20999999999</v>
      </c>
      <c r="G20" s="9">
        <v>125000</v>
      </c>
      <c r="H20" s="9">
        <v>9999.99</v>
      </c>
      <c r="I20" s="9">
        <v>115000</v>
      </c>
      <c r="J20" s="9">
        <v>0</v>
      </c>
      <c r="K20" s="9">
        <v>114999.999062</v>
      </c>
      <c r="L20" s="9">
        <v>20000</v>
      </c>
      <c r="M20" s="9">
        <v>244999.99</v>
      </c>
      <c r="N20" s="9"/>
    </row>
    <row r="21" spans="1:14" x14ac:dyDescent="0.25">
      <c r="A21" s="45"/>
      <c r="B21" s="17" t="s">
        <v>23</v>
      </c>
      <c r="C21" s="9">
        <v>0</v>
      </c>
      <c r="D21" s="9">
        <v>128890.92</v>
      </c>
      <c r="E21" s="9">
        <v>0</v>
      </c>
      <c r="F21" s="9">
        <v>0</v>
      </c>
      <c r="G21" s="9">
        <v>199999.98</v>
      </c>
      <c r="H21" s="9">
        <v>115000</v>
      </c>
      <c r="I21" s="9">
        <v>19711.05</v>
      </c>
      <c r="J21" s="9">
        <v>0</v>
      </c>
      <c r="K21" s="9">
        <v>321384.05541000003</v>
      </c>
      <c r="L21" s="9">
        <v>228860.57</v>
      </c>
      <c r="M21" s="9">
        <v>169999.97999999998</v>
      </c>
      <c r="N21" s="9"/>
    </row>
    <row r="22" spans="1:14" ht="15.75" thickBot="1" x14ac:dyDescent="0.3">
      <c r="A22" s="45"/>
      <c r="B22" s="18" t="s">
        <v>24</v>
      </c>
      <c r="C22" s="10">
        <v>115000</v>
      </c>
      <c r="D22" s="10">
        <v>361400.8</v>
      </c>
      <c r="E22" s="10">
        <v>0</v>
      </c>
      <c r="F22" s="10">
        <v>0</v>
      </c>
      <c r="G22" s="10">
        <v>500000</v>
      </c>
      <c r="H22" s="10">
        <v>240000</v>
      </c>
      <c r="I22" s="10">
        <v>120000</v>
      </c>
      <c r="J22" s="10">
        <v>0</v>
      </c>
      <c r="K22" s="10">
        <v>428272.049275</v>
      </c>
      <c r="L22" s="10">
        <v>5000</v>
      </c>
      <c r="M22" s="10">
        <v>250000</v>
      </c>
      <c r="N22" s="10"/>
    </row>
    <row r="23" spans="1:14" ht="16.5" thickTop="1" thickBot="1" x14ac:dyDescent="0.3">
      <c r="A23" s="46"/>
      <c r="B23" s="19" t="s">
        <v>15</v>
      </c>
      <c r="C23" s="11">
        <v>115000</v>
      </c>
      <c r="D23" s="11">
        <v>876878.45</v>
      </c>
      <c r="E23" s="11">
        <v>283578.5</v>
      </c>
      <c r="F23" s="11">
        <v>130396.20999999999</v>
      </c>
      <c r="G23" s="11">
        <v>824999.98</v>
      </c>
      <c r="H23" s="11">
        <v>364999.99</v>
      </c>
      <c r="I23" s="11">
        <v>254711.05</v>
      </c>
      <c r="J23" s="11">
        <v>0</v>
      </c>
      <c r="K23" s="11">
        <f t="shared" ref="K23:N23" si="13">SUM(K20:K22)</f>
        <v>864656.10374699999</v>
      </c>
      <c r="L23" s="11">
        <f t="shared" si="13"/>
        <v>253860.57</v>
      </c>
      <c r="M23" s="11">
        <f t="shared" si="13"/>
        <v>664999.97</v>
      </c>
      <c r="N23" s="11">
        <f t="shared" si="13"/>
        <v>0</v>
      </c>
    </row>
    <row r="24" spans="1:14" ht="15.75" thickTop="1" x14ac:dyDescent="0.25">
      <c r="A24" s="44" t="s">
        <v>25</v>
      </c>
      <c r="B24" s="17" t="s">
        <v>22</v>
      </c>
      <c r="C24" s="9">
        <v>0</v>
      </c>
      <c r="D24" s="9">
        <v>0</v>
      </c>
      <c r="E24" s="9">
        <v>0</v>
      </c>
      <c r="F24" s="9">
        <v>0</v>
      </c>
      <c r="G24" s="9">
        <v>10000</v>
      </c>
      <c r="H24" s="12">
        <v>0</v>
      </c>
      <c r="I24" s="9">
        <v>0</v>
      </c>
      <c r="J24" s="9">
        <v>0</v>
      </c>
      <c r="K24" s="9"/>
      <c r="L24" s="9">
        <v>30000</v>
      </c>
      <c r="M24" s="9">
        <v>15000</v>
      </c>
      <c r="N24" s="9"/>
    </row>
    <row r="25" spans="1:14" x14ac:dyDescent="0.25">
      <c r="A25" s="45"/>
      <c r="B25" s="17" t="s">
        <v>23</v>
      </c>
      <c r="C25" s="9">
        <v>0</v>
      </c>
      <c r="D25" s="9">
        <v>197919.42</v>
      </c>
      <c r="E25" s="9">
        <v>324999.96999999997</v>
      </c>
      <c r="F25" s="9">
        <v>0</v>
      </c>
      <c r="G25" s="12">
        <v>0</v>
      </c>
      <c r="H25" s="12">
        <v>0</v>
      </c>
      <c r="I25" s="9">
        <v>0</v>
      </c>
      <c r="J25" s="9">
        <v>10000</v>
      </c>
      <c r="K25" s="9">
        <v>115000</v>
      </c>
      <c r="L25" s="9">
        <v>354539.56</v>
      </c>
      <c r="M25" s="9">
        <v>120000</v>
      </c>
      <c r="N25" s="9"/>
    </row>
    <row r="26" spans="1:14" ht="15.75" thickBot="1" x14ac:dyDescent="0.3">
      <c r="A26" s="45"/>
      <c r="B26" s="18" t="s">
        <v>24</v>
      </c>
      <c r="C26" s="10">
        <v>0</v>
      </c>
      <c r="D26" s="10">
        <v>38829.660000000003</v>
      </c>
      <c r="E26" s="10">
        <v>345000</v>
      </c>
      <c r="F26" s="10">
        <v>9999.99</v>
      </c>
      <c r="G26" s="10">
        <v>135000</v>
      </c>
      <c r="H26" s="10">
        <v>19999.989999999998</v>
      </c>
      <c r="I26" s="10">
        <v>134591.47</v>
      </c>
      <c r="J26" s="10">
        <v>10000</v>
      </c>
      <c r="K26" s="10">
        <v>384396.08999999997</v>
      </c>
      <c r="L26" s="10">
        <v>30000</v>
      </c>
      <c r="M26" s="10">
        <v>604999.98</v>
      </c>
      <c r="N26" s="10"/>
    </row>
    <row r="27" spans="1:14" ht="16.5" thickTop="1" thickBot="1" x14ac:dyDescent="0.3">
      <c r="A27" s="46"/>
      <c r="B27" s="19" t="s">
        <v>15</v>
      </c>
      <c r="C27" s="11">
        <v>0</v>
      </c>
      <c r="D27" s="11">
        <v>236749.08000000002</v>
      </c>
      <c r="E27" s="11">
        <v>669999.97</v>
      </c>
      <c r="F27" s="11">
        <v>9999.99</v>
      </c>
      <c r="G27" s="11">
        <v>145000</v>
      </c>
      <c r="H27" s="11">
        <v>19999.989999999998</v>
      </c>
      <c r="I27" s="11">
        <v>134591.47</v>
      </c>
      <c r="J27" s="11">
        <v>20000</v>
      </c>
      <c r="K27" s="11">
        <f t="shared" ref="K27:N27" si="14">SUM(K24:K26)</f>
        <v>499396.08999999997</v>
      </c>
      <c r="L27" s="11">
        <f t="shared" si="14"/>
        <v>414539.56</v>
      </c>
      <c r="M27" s="11">
        <f t="shared" si="14"/>
        <v>739999.98</v>
      </c>
      <c r="N27" s="11">
        <f t="shared" si="14"/>
        <v>0</v>
      </c>
    </row>
    <row r="28" spans="1:14" ht="15.75" thickTop="1" x14ac:dyDescent="0.25">
      <c r="A28" s="44" t="s">
        <v>15</v>
      </c>
      <c r="B28" s="17" t="s">
        <v>22</v>
      </c>
      <c r="C28" s="9">
        <f t="shared" ref="C28:J28" si="15">SUM(C20,C24)</f>
        <v>0</v>
      </c>
      <c r="D28" s="9">
        <f t="shared" si="15"/>
        <v>386586.73</v>
      </c>
      <c r="E28" s="9">
        <f t="shared" si="15"/>
        <v>283578.5</v>
      </c>
      <c r="F28" s="9">
        <f t="shared" si="15"/>
        <v>130396.20999999999</v>
      </c>
      <c r="G28" s="9">
        <f t="shared" si="15"/>
        <v>135000</v>
      </c>
      <c r="H28" s="9">
        <f t="shared" si="15"/>
        <v>9999.99</v>
      </c>
      <c r="I28" s="9">
        <f t="shared" si="15"/>
        <v>115000</v>
      </c>
      <c r="J28" s="9">
        <f t="shared" si="15"/>
        <v>0</v>
      </c>
      <c r="K28" s="9">
        <f t="shared" ref="K28:N30" si="16">SUM(K20,K24)</f>
        <v>114999.999062</v>
      </c>
      <c r="L28" s="9">
        <f t="shared" si="16"/>
        <v>50000</v>
      </c>
      <c r="M28" s="9">
        <f t="shared" si="16"/>
        <v>259999.99</v>
      </c>
      <c r="N28" s="9">
        <f t="shared" si="16"/>
        <v>0</v>
      </c>
    </row>
    <row r="29" spans="1:14" x14ac:dyDescent="0.25">
      <c r="A29" s="45"/>
      <c r="B29" s="17" t="s">
        <v>23</v>
      </c>
      <c r="C29" s="9">
        <f t="shared" ref="C29:J29" si="17">SUM(C21,C25)</f>
        <v>0</v>
      </c>
      <c r="D29" s="9">
        <f t="shared" si="17"/>
        <v>326810.34000000003</v>
      </c>
      <c r="E29" s="9">
        <f t="shared" si="17"/>
        <v>324999.96999999997</v>
      </c>
      <c r="F29" s="9">
        <f t="shared" si="17"/>
        <v>0</v>
      </c>
      <c r="G29" s="9">
        <f t="shared" si="17"/>
        <v>199999.98</v>
      </c>
      <c r="H29" s="9">
        <f t="shared" si="17"/>
        <v>115000</v>
      </c>
      <c r="I29" s="9">
        <f t="shared" si="17"/>
        <v>19711.05</v>
      </c>
      <c r="J29" s="9">
        <f t="shared" si="17"/>
        <v>10000</v>
      </c>
      <c r="K29" s="9">
        <f t="shared" si="16"/>
        <v>436384.05541000003</v>
      </c>
      <c r="L29" s="9">
        <f t="shared" si="16"/>
        <v>583400.13</v>
      </c>
      <c r="M29" s="9">
        <f t="shared" si="16"/>
        <v>289999.98</v>
      </c>
      <c r="N29" s="9">
        <f t="shared" si="16"/>
        <v>0</v>
      </c>
    </row>
    <row r="30" spans="1:14" ht="15.75" thickBot="1" x14ac:dyDescent="0.3">
      <c r="A30" s="45"/>
      <c r="B30" s="18" t="s">
        <v>24</v>
      </c>
      <c r="C30" s="10">
        <f t="shared" ref="C30:J30" si="18">SUM(C22,C26)</f>
        <v>115000</v>
      </c>
      <c r="D30" s="10">
        <f t="shared" si="18"/>
        <v>400230.45999999996</v>
      </c>
      <c r="E30" s="10">
        <f t="shared" si="18"/>
        <v>345000</v>
      </c>
      <c r="F30" s="10">
        <f t="shared" si="18"/>
        <v>9999.99</v>
      </c>
      <c r="G30" s="10">
        <f t="shared" si="18"/>
        <v>635000</v>
      </c>
      <c r="H30" s="10">
        <f t="shared" si="18"/>
        <v>259999.99</v>
      </c>
      <c r="I30" s="10">
        <f t="shared" si="18"/>
        <v>254591.47</v>
      </c>
      <c r="J30" s="10">
        <f t="shared" si="18"/>
        <v>10000</v>
      </c>
      <c r="K30" s="10">
        <f t="shared" si="16"/>
        <v>812668.13927499996</v>
      </c>
      <c r="L30" s="10">
        <f t="shared" si="16"/>
        <v>35000</v>
      </c>
      <c r="M30" s="10">
        <f t="shared" si="16"/>
        <v>854999.98</v>
      </c>
      <c r="N30" s="10">
        <f t="shared" si="16"/>
        <v>0</v>
      </c>
    </row>
    <row r="31" spans="1:14" ht="16.5" thickTop="1" thickBot="1" x14ac:dyDescent="0.3">
      <c r="A31" s="46"/>
      <c r="B31" s="19" t="s">
        <v>15</v>
      </c>
      <c r="C31" s="11">
        <f t="shared" ref="C31:J31" si="19">SUM(C28:C30)</f>
        <v>115000</v>
      </c>
      <c r="D31" s="11">
        <f t="shared" si="19"/>
        <v>1113627.53</v>
      </c>
      <c r="E31" s="11">
        <f t="shared" si="19"/>
        <v>953578.47</v>
      </c>
      <c r="F31" s="11">
        <f t="shared" si="19"/>
        <v>140396.19999999998</v>
      </c>
      <c r="G31" s="11">
        <f t="shared" si="19"/>
        <v>969999.98</v>
      </c>
      <c r="H31" s="11">
        <f t="shared" si="19"/>
        <v>384999.98</v>
      </c>
      <c r="I31" s="11">
        <f t="shared" si="19"/>
        <v>389302.52</v>
      </c>
      <c r="J31" s="11">
        <f t="shared" si="19"/>
        <v>20000</v>
      </c>
      <c r="K31" s="11">
        <f t="shared" ref="K31:N31" si="20">SUM(K28:K30)</f>
        <v>1364052.1937469998</v>
      </c>
      <c r="L31" s="11">
        <f t="shared" si="20"/>
        <v>668400.13</v>
      </c>
      <c r="M31" s="11">
        <f t="shared" si="20"/>
        <v>1404999.95</v>
      </c>
      <c r="N31" s="11">
        <f t="shared" si="20"/>
        <v>0</v>
      </c>
    </row>
    <row r="32" spans="1:14" ht="15.75" thickTop="1" x14ac:dyDescent="0.25"/>
    <row r="35" spans="3:10" x14ac:dyDescent="0.25">
      <c r="I35" s="41"/>
    </row>
    <row r="36" spans="3:10" x14ac:dyDescent="0.25">
      <c r="C36" s="29"/>
      <c r="D36" s="29"/>
      <c r="E36" s="29"/>
      <c r="F36" s="29"/>
      <c r="G36" s="29"/>
      <c r="H36" s="29"/>
      <c r="I36" s="29"/>
      <c r="J36" s="29"/>
    </row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2"/>
  <sheetViews>
    <sheetView showGridLines="0" zoomScaleNormal="100" workbookViewId="0">
      <selection activeCell="N21" sqref="N21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O1" s="40" t="s">
        <v>50</v>
      </c>
    </row>
    <row r="2" spans="1:15" s="28" customFormat="1" ht="24.95" customHeight="1" thickBot="1" x14ac:dyDescent="0.3">
      <c r="A2" s="6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5" ht="15.75" thickTop="1" x14ac:dyDescent="0.25">
      <c r="A4" s="7" t="s">
        <v>13</v>
      </c>
      <c r="B4" s="12">
        <v>0</v>
      </c>
      <c r="C4" s="12">
        <v>9</v>
      </c>
      <c r="D4" s="12">
        <v>2</v>
      </c>
      <c r="E4" s="12">
        <v>3</v>
      </c>
      <c r="F4" s="12">
        <v>9</v>
      </c>
      <c r="G4" s="12">
        <v>4</v>
      </c>
      <c r="H4" s="12">
        <v>4</v>
      </c>
      <c r="I4" s="12">
        <v>2</v>
      </c>
      <c r="J4" s="12">
        <v>9</v>
      </c>
      <c r="K4" s="12">
        <v>3</v>
      </c>
      <c r="L4" s="12">
        <v>6</v>
      </c>
      <c r="M4" s="12"/>
    </row>
    <row r="5" spans="1:15" x14ac:dyDescent="0.25">
      <c r="A5" s="8" t="s">
        <v>16</v>
      </c>
      <c r="B5" s="12">
        <v>1</v>
      </c>
      <c r="C5" s="12">
        <v>1</v>
      </c>
      <c r="D5" s="12">
        <v>5</v>
      </c>
      <c r="E5" s="12">
        <v>1</v>
      </c>
      <c r="F5" s="12">
        <v>6</v>
      </c>
      <c r="G5" s="12">
        <v>3</v>
      </c>
      <c r="H5" s="12">
        <v>2</v>
      </c>
      <c r="I5" s="12">
        <v>0</v>
      </c>
      <c r="J5" s="12">
        <v>6</v>
      </c>
      <c r="K5" s="12"/>
      <c r="L5" s="12">
        <v>3</v>
      </c>
      <c r="M5" s="12"/>
    </row>
    <row r="6" spans="1:15" x14ac:dyDescent="0.25">
      <c r="A6" s="8" t="s">
        <v>17</v>
      </c>
      <c r="B6" s="13">
        <v>0</v>
      </c>
      <c r="C6" s="13">
        <v>4</v>
      </c>
      <c r="D6" s="13">
        <v>2</v>
      </c>
      <c r="E6" s="13">
        <v>0</v>
      </c>
      <c r="F6" s="13">
        <v>1</v>
      </c>
      <c r="G6" s="9">
        <v>0</v>
      </c>
      <c r="H6" s="13">
        <v>0</v>
      </c>
      <c r="I6" s="13">
        <v>0</v>
      </c>
      <c r="J6" s="13">
        <v>2</v>
      </c>
      <c r="K6" s="13">
        <v>1</v>
      </c>
      <c r="L6" s="13">
        <v>1</v>
      </c>
      <c r="M6" s="13"/>
    </row>
    <row r="7" spans="1:15" x14ac:dyDescent="0.25">
      <c r="A7" s="8" t="s">
        <v>18</v>
      </c>
      <c r="B7" s="13">
        <v>0</v>
      </c>
      <c r="C7" s="13">
        <v>0</v>
      </c>
      <c r="D7" s="13">
        <v>0</v>
      </c>
      <c r="E7" s="13">
        <v>0</v>
      </c>
      <c r="F7" s="9">
        <v>0</v>
      </c>
      <c r="G7" s="9">
        <v>0</v>
      </c>
      <c r="H7" s="13">
        <v>0</v>
      </c>
      <c r="I7" s="13">
        <v>0</v>
      </c>
      <c r="J7" s="13">
        <v>1</v>
      </c>
      <c r="K7" s="13">
        <v>1</v>
      </c>
      <c r="L7" s="13">
        <v>1</v>
      </c>
      <c r="M7" s="13"/>
    </row>
    <row r="8" spans="1:15" x14ac:dyDescent="0.25">
      <c r="A8" s="8" t="s">
        <v>14</v>
      </c>
      <c r="B8" s="12">
        <v>0</v>
      </c>
      <c r="C8" s="12">
        <v>2</v>
      </c>
      <c r="D8" s="12">
        <v>0</v>
      </c>
      <c r="E8" s="12">
        <v>0</v>
      </c>
      <c r="F8" s="9">
        <v>0</v>
      </c>
      <c r="G8" s="9">
        <v>0</v>
      </c>
      <c r="H8" s="12">
        <v>1</v>
      </c>
      <c r="I8" s="12">
        <v>0</v>
      </c>
      <c r="J8" s="12"/>
      <c r="K8" s="12"/>
      <c r="L8" s="12">
        <v>3</v>
      </c>
      <c r="M8" s="12"/>
    </row>
    <row r="9" spans="1:15" ht="15.75" thickBot="1" x14ac:dyDescent="0.3">
      <c r="A9" s="8" t="s">
        <v>52</v>
      </c>
      <c r="B9" s="12"/>
      <c r="C9" s="12"/>
      <c r="D9" s="12"/>
      <c r="E9" s="12"/>
      <c r="F9" s="9"/>
      <c r="G9" s="9"/>
      <c r="H9" s="12"/>
      <c r="I9" s="12"/>
      <c r="J9" s="12"/>
      <c r="K9" s="12">
        <v>45</v>
      </c>
      <c r="L9" s="12">
        <v>45</v>
      </c>
      <c r="M9" s="12"/>
    </row>
    <row r="10" spans="1:15" ht="16.5" thickTop="1" thickBot="1" x14ac:dyDescent="0.3">
      <c r="A10" s="15" t="s">
        <v>15</v>
      </c>
      <c r="B10" s="14">
        <v>1</v>
      </c>
      <c r="C10" s="14">
        <v>16</v>
      </c>
      <c r="D10" s="14">
        <v>9</v>
      </c>
      <c r="E10" s="14">
        <v>4</v>
      </c>
      <c r="F10" s="14">
        <v>16</v>
      </c>
      <c r="G10" s="14">
        <v>7</v>
      </c>
      <c r="H10" s="14">
        <v>7</v>
      </c>
      <c r="I10" s="14">
        <v>2</v>
      </c>
      <c r="J10" s="14">
        <v>18</v>
      </c>
      <c r="K10" s="14">
        <v>50</v>
      </c>
      <c r="L10" s="14">
        <f>SUM(L4:L9)</f>
        <v>59</v>
      </c>
      <c r="M10" s="14">
        <f t="shared" ref="M10" si="0">SUM(M4:M8)</f>
        <v>0</v>
      </c>
    </row>
    <row r="11" spans="1:15" ht="15.75" thickTop="1" x14ac:dyDescent="0.25"/>
    <row r="13" spans="1:15" s="28" customFormat="1" ht="24.95" customHeight="1" thickBot="1" x14ac:dyDescent="0.3">
      <c r="A13" s="6" t="s">
        <v>38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5" ht="16.5" thickTop="1" thickBot="1" x14ac:dyDescent="0.3">
      <c r="A14" s="4"/>
      <c r="B14" s="5" t="s">
        <v>1</v>
      </c>
      <c r="C14" s="5" t="s">
        <v>2</v>
      </c>
      <c r="D14" s="5" t="s">
        <v>3</v>
      </c>
      <c r="E14" s="5" t="s">
        <v>4</v>
      </c>
      <c r="F14" s="5" t="s">
        <v>5</v>
      </c>
      <c r="G14" s="5" t="s">
        <v>6</v>
      </c>
      <c r="H14" s="5" t="s">
        <v>7</v>
      </c>
      <c r="I14" s="5" t="s">
        <v>8</v>
      </c>
      <c r="J14" s="5" t="s">
        <v>9</v>
      </c>
      <c r="K14" s="5" t="s">
        <v>10</v>
      </c>
      <c r="L14" s="5" t="s">
        <v>11</v>
      </c>
      <c r="M14" s="5" t="s">
        <v>12</v>
      </c>
    </row>
    <row r="15" spans="1:15" ht="15.75" thickTop="1" x14ac:dyDescent="0.25">
      <c r="A15" s="7" t="s">
        <v>13</v>
      </c>
      <c r="B15" s="9">
        <v>0</v>
      </c>
      <c r="C15" s="9">
        <v>88703.28</v>
      </c>
      <c r="D15" s="9">
        <v>19999.98</v>
      </c>
      <c r="E15" s="9">
        <v>28004.199999999997</v>
      </c>
      <c r="F15" s="9">
        <v>90000</v>
      </c>
      <c r="G15" s="9">
        <v>39999.979999999996</v>
      </c>
      <c r="H15" s="9">
        <v>39302.519999999997</v>
      </c>
      <c r="I15" s="9">
        <v>20000</v>
      </c>
      <c r="J15" s="9">
        <v>86069.489999999991</v>
      </c>
      <c r="K15" s="9">
        <v>28978.7</v>
      </c>
      <c r="L15" s="9">
        <v>59999.979999999996</v>
      </c>
      <c r="M15" s="9"/>
    </row>
    <row r="16" spans="1:15" x14ac:dyDescent="0.25">
      <c r="A16" s="8" t="s">
        <v>16</v>
      </c>
      <c r="B16" s="9">
        <v>115000</v>
      </c>
      <c r="C16" s="9">
        <v>105932</v>
      </c>
      <c r="D16" s="9">
        <v>553578.5</v>
      </c>
      <c r="E16" s="9">
        <v>112392</v>
      </c>
      <c r="F16" s="9">
        <v>690000</v>
      </c>
      <c r="G16" s="9">
        <v>345000</v>
      </c>
      <c r="H16" s="9">
        <v>230000</v>
      </c>
      <c r="I16" s="9">
        <v>0</v>
      </c>
      <c r="J16" s="9">
        <v>686384.06906200002</v>
      </c>
      <c r="K16" s="9"/>
      <c r="L16" s="9">
        <v>345000</v>
      </c>
      <c r="M16" s="9"/>
    </row>
    <row r="17" spans="1:13" x14ac:dyDescent="0.25">
      <c r="A17" s="8" t="s">
        <v>17</v>
      </c>
      <c r="B17" s="10">
        <v>0</v>
      </c>
      <c r="C17" s="10">
        <v>683523.45</v>
      </c>
      <c r="D17" s="10">
        <v>379999.99</v>
      </c>
      <c r="E17" s="10">
        <v>0</v>
      </c>
      <c r="F17" s="9">
        <v>189999.98</v>
      </c>
      <c r="G17" s="9">
        <v>0</v>
      </c>
      <c r="H17" s="10">
        <v>0</v>
      </c>
      <c r="I17" s="10">
        <v>0</v>
      </c>
      <c r="J17" s="10">
        <v>379999.97468500002</v>
      </c>
      <c r="K17" s="10">
        <v>189421.43</v>
      </c>
      <c r="L17" s="10">
        <v>189999.98</v>
      </c>
      <c r="M17" s="10"/>
    </row>
    <row r="18" spans="1:13" x14ac:dyDescent="0.25">
      <c r="A18" s="8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211598.66</v>
      </c>
      <c r="K18" s="10">
        <v>225000</v>
      </c>
      <c r="L18" s="10">
        <v>224999.99</v>
      </c>
      <c r="M18" s="10"/>
    </row>
    <row r="19" spans="1:13" x14ac:dyDescent="0.25">
      <c r="A19" s="8" t="s">
        <v>14</v>
      </c>
      <c r="B19" s="9">
        <v>0</v>
      </c>
      <c r="C19" s="9">
        <v>235468.79999999999</v>
      </c>
      <c r="D19" s="9">
        <v>0</v>
      </c>
      <c r="E19" s="9">
        <v>0</v>
      </c>
      <c r="F19" s="9">
        <v>0</v>
      </c>
      <c r="G19" s="9">
        <v>0</v>
      </c>
      <c r="H19" s="9">
        <v>120000</v>
      </c>
      <c r="I19" s="9">
        <v>0</v>
      </c>
      <c r="J19" s="9"/>
      <c r="K19" s="9"/>
      <c r="L19" s="9">
        <v>360000</v>
      </c>
      <c r="M19" s="9"/>
    </row>
    <row r="20" spans="1:13" ht="15.75" thickBot="1" x14ac:dyDescent="0.3">
      <c r="A20" s="8" t="s">
        <v>52</v>
      </c>
      <c r="B20" s="9"/>
      <c r="C20" s="9"/>
      <c r="D20" s="9"/>
      <c r="E20" s="9"/>
      <c r="F20" s="9"/>
      <c r="G20" s="9"/>
      <c r="H20" s="9"/>
      <c r="I20" s="9"/>
      <c r="J20" s="9"/>
      <c r="K20" s="9">
        <v>225000</v>
      </c>
      <c r="L20" s="9">
        <v>225000</v>
      </c>
      <c r="M20" s="9"/>
    </row>
    <row r="21" spans="1:13" ht="16.5" thickTop="1" thickBot="1" x14ac:dyDescent="0.3">
      <c r="A21" s="15" t="s">
        <v>15</v>
      </c>
      <c r="B21" s="11">
        <v>115000</v>
      </c>
      <c r="C21" s="11">
        <v>1113627.53</v>
      </c>
      <c r="D21" s="11">
        <v>953578.47</v>
      </c>
      <c r="E21" s="11">
        <v>140396.20000000001</v>
      </c>
      <c r="F21" s="11">
        <v>969999.98</v>
      </c>
      <c r="G21" s="11">
        <v>384999.98</v>
      </c>
      <c r="H21" s="11">
        <v>389302.52</v>
      </c>
      <c r="I21" s="11">
        <v>20000</v>
      </c>
      <c r="J21" s="11">
        <v>1364052.1937470001</v>
      </c>
      <c r="K21" s="11">
        <v>668400.13</v>
      </c>
      <c r="L21" s="11">
        <f>SUM(L15:L20)</f>
        <v>1404999.95</v>
      </c>
      <c r="M21" s="11">
        <f t="shared" ref="M21" si="1">SUM(M15:M19)</f>
        <v>0</v>
      </c>
    </row>
    <row r="2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N29" sqref="N29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6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O1" s="40" t="s">
        <v>50</v>
      </c>
    </row>
    <row r="2" spans="1:15" s="28" customFormat="1" ht="24.95" customHeight="1" thickBot="1" x14ac:dyDescent="0.3">
      <c r="A2" s="6" t="s">
        <v>39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20" t="s">
        <v>26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5" ht="15.75" thickTop="1" x14ac:dyDescent="0.25">
      <c r="A4" s="21" t="s">
        <v>27</v>
      </c>
      <c r="B4" s="22">
        <v>0</v>
      </c>
      <c r="C4" s="22">
        <v>2</v>
      </c>
      <c r="D4" s="22">
        <v>2</v>
      </c>
      <c r="E4" s="22">
        <v>0</v>
      </c>
      <c r="F4" s="22">
        <v>1</v>
      </c>
      <c r="G4" s="22">
        <v>1</v>
      </c>
      <c r="H4" s="22">
        <v>1</v>
      </c>
      <c r="I4" s="22">
        <v>0</v>
      </c>
      <c r="J4" s="22">
        <v>4</v>
      </c>
      <c r="K4" s="43">
        <v>6</v>
      </c>
      <c r="L4" s="23">
        <v>14</v>
      </c>
      <c r="M4" s="23"/>
    </row>
    <row r="5" spans="1:15" x14ac:dyDescent="0.25">
      <c r="A5" s="21" t="s">
        <v>28</v>
      </c>
      <c r="B5" s="22">
        <v>1</v>
      </c>
      <c r="C5" s="22">
        <v>0</v>
      </c>
      <c r="D5" s="22">
        <v>0</v>
      </c>
      <c r="E5" s="22">
        <v>0</v>
      </c>
      <c r="F5" s="22">
        <v>5</v>
      </c>
      <c r="G5" s="22">
        <v>1</v>
      </c>
      <c r="H5" s="22">
        <v>1</v>
      </c>
      <c r="I5" s="22">
        <v>0</v>
      </c>
      <c r="J5" s="22">
        <v>1</v>
      </c>
      <c r="K5" s="43">
        <v>7</v>
      </c>
      <c r="L5" s="23">
        <v>4</v>
      </c>
      <c r="M5" s="23"/>
    </row>
    <row r="6" spans="1:15" x14ac:dyDescent="0.25">
      <c r="A6" s="21" t="s">
        <v>29</v>
      </c>
      <c r="B6" s="22">
        <v>0</v>
      </c>
      <c r="C6" s="22">
        <v>2</v>
      </c>
      <c r="D6" s="22">
        <v>1</v>
      </c>
      <c r="E6" s="22">
        <v>0</v>
      </c>
      <c r="F6" s="22">
        <v>2</v>
      </c>
      <c r="G6" s="22">
        <v>0</v>
      </c>
      <c r="H6" s="22">
        <v>0</v>
      </c>
      <c r="I6" s="22">
        <v>0</v>
      </c>
      <c r="J6" s="22">
        <v>1</v>
      </c>
      <c r="K6" s="43">
        <v>2</v>
      </c>
      <c r="L6" s="23">
        <v>4</v>
      </c>
      <c r="M6" s="23"/>
    </row>
    <row r="7" spans="1:15" x14ac:dyDescent="0.25">
      <c r="A7" s="21" t="s">
        <v>30</v>
      </c>
      <c r="B7" s="22">
        <v>0</v>
      </c>
      <c r="C7" s="22">
        <v>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/>
      <c r="K7" s="43">
        <v>5</v>
      </c>
      <c r="L7" s="23">
        <v>2</v>
      </c>
      <c r="M7" s="23"/>
    </row>
    <row r="8" spans="1:15" x14ac:dyDescent="0.25">
      <c r="A8" s="21" t="s">
        <v>31</v>
      </c>
      <c r="B8" s="22">
        <v>0</v>
      </c>
      <c r="C8" s="22">
        <v>1</v>
      </c>
      <c r="D8" s="22">
        <v>0</v>
      </c>
      <c r="E8" s="22">
        <v>0</v>
      </c>
      <c r="F8" s="22">
        <v>2</v>
      </c>
      <c r="G8" s="22">
        <v>4</v>
      </c>
      <c r="H8" s="22">
        <v>0</v>
      </c>
      <c r="I8" s="22">
        <v>1</v>
      </c>
      <c r="J8" s="22">
        <v>1</v>
      </c>
      <c r="K8" s="43">
        <v>7</v>
      </c>
      <c r="L8" s="23">
        <v>6</v>
      </c>
      <c r="M8" s="23"/>
    </row>
    <row r="9" spans="1:15" x14ac:dyDescent="0.25">
      <c r="A9" s="21" t="s">
        <v>32</v>
      </c>
      <c r="B9" s="22">
        <v>0</v>
      </c>
      <c r="C9" s="22">
        <v>4</v>
      </c>
      <c r="D9" s="22">
        <v>2</v>
      </c>
      <c r="E9" s="22">
        <v>0</v>
      </c>
      <c r="F9" s="22">
        <v>1</v>
      </c>
      <c r="G9" s="22">
        <v>0</v>
      </c>
      <c r="H9" s="22">
        <v>1</v>
      </c>
      <c r="I9" s="22">
        <v>0</v>
      </c>
      <c r="J9" s="22">
        <v>2</v>
      </c>
      <c r="K9" s="43">
        <v>5</v>
      </c>
      <c r="L9" s="23">
        <v>4</v>
      </c>
      <c r="M9" s="23"/>
    </row>
    <row r="10" spans="1:15" x14ac:dyDescent="0.25">
      <c r="A10" s="21" t="s">
        <v>33</v>
      </c>
      <c r="B10" s="22">
        <v>0</v>
      </c>
      <c r="C10" s="22">
        <v>3</v>
      </c>
      <c r="D10" s="22">
        <v>0</v>
      </c>
      <c r="E10" s="22">
        <v>3</v>
      </c>
      <c r="F10" s="22">
        <v>3</v>
      </c>
      <c r="G10" s="22">
        <v>0</v>
      </c>
      <c r="H10" s="22">
        <v>1</v>
      </c>
      <c r="I10" s="22">
        <v>0</v>
      </c>
      <c r="J10" s="22">
        <v>3</v>
      </c>
      <c r="K10" s="43">
        <v>6</v>
      </c>
      <c r="L10" s="23">
        <v>10</v>
      </c>
      <c r="M10" s="23"/>
    </row>
    <row r="11" spans="1:15" x14ac:dyDescent="0.25">
      <c r="A11" s="21" t="s">
        <v>34</v>
      </c>
      <c r="B11" s="22">
        <v>0</v>
      </c>
      <c r="C11" s="22">
        <v>0</v>
      </c>
      <c r="D11" s="22">
        <v>3</v>
      </c>
      <c r="E11" s="22">
        <v>1</v>
      </c>
      <c r="F11" s="22">
        <v>0</v>
      </c>
      <c r="G11" s="22">
        <v>1</v>
      </c>
      <c r="H11" s="22">
        <v>3</v>
      </c>
      <c r="I11" s="22">
        <v>0</v>
      </c>
      <c r="J11" s="22">
        <v>4</v>
      </c>
      <c r="K11" s="43">
        <v>9</v>
      </c>
      <c r="L11" s="23">
        <v>10</v>
      </c>
      <c r="M11" s="23"/>
    </row>
    <row r="12" spans="1:15" x14ac:dyDescent="0.25">
      <c r="A12" s="21" t="s">
        <v>35</v>
      </c>
      <c r="B12" s="22">
        <v>0</v>
      </c>
      <c r="C12" s="22">
        <v>1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/>
      <c r="K12" s="43">
        <v>3</v>
      </c>
      <c r="L12" s="23">
        <v>4</v>
      </c>
      <c r="M12" s="23"/>
    </row>
    <row r="13" spans="1:15" ht="15.75" thickBot="1" x14ac:dyDescent="0.3">
      <c r="A13" s="21" t="s">
        <v>36</v>
      </c>
      <c r="B13" s="22">
        <v>0</v>
      </c>
      <c r="C13" s="22">
        <v>2</v>
      </c>
      <c r="D13" s="22">
        <v>0</v>
      </c>
      <c r="E13" s="22">
        <v>0</v>
      </c>
      <c r="F13" s="22">
        <v>2</v>
      </c>
      <c r="G13" s="22">
        <v>0</v>
      </c>
      <c r="H13" s="22">
        <v>0</v>
      </c>
      <c r="I13" s="22">
        <v>1</v>
      </c>
      <c r="J13" s="22">
        <v>2</v>
      </c>
      <c r="K13" s="43"/>
      <c r="L13" s="23">
        <v>1</v>
      </c>
      <c r="M13" s="23"/>
    </row>
    <row r="14" spans="1:15" ht="16.5" thickTop="1" thickBot="1" x14ac:dyDescent="0.3">
      <c r="A14" s="19" t="s">
        <v>15</v>
      </c>
      <c r="B14" s="24">
        <v>1</v>
      </c>
      <c r="C14" s="24">
        <v>16</v>
      </c>
      <c r="D14" s="24">
        <v>9</v>
      </c>
      <c r="E14" s="24">
        <v>4</v>
      </c>
      <c r="F14" s="24">
        <v>16</v>
      </c>
      <c r="G14" s="24">
        <v>7</v>
      </c>
      <c r="H14" s="24">
        <v>7</v>
      </c>
      <c r="I14" s="24">
        <v>2</v>
      </c>
      <c r="J14" s="24">
        <f t="shared" ref="J14:M14" si="0">SUM(J4:J13)</f>
        <v>18</v>
      </c>
      <c r="K14" s="24">
        <f t="shared" si="0"/>
        <v>50</v>
      </c>
      <c r="L14" s="24">
        <f t="shared" si="0"/>
        <v>59</v>
      </c>
      <c r="M14" s="24">
        <f t="shared" si="0"/>
        <v>0</v>
      </c>
    </row>
    <row r="15" spans="1:15" ht="15.75" thickTop="1" x14ac:dyDescent="0.25"/>
    <row r="17" spans="1:13" s="28" customFormat="1" ht="24.95" customHeight="1" thickBot="1" x14ac:dyDescent="0.3">
      <c r="A17" s="6" t="s">
        <v>40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6.5" thickTop="1" thickBot="1" x14ac:dyDescent="0.3">
      <c r="A18" s="20" t="s">
        <v>26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</row>
    <row r="19" spans="1:13" ht="15.75" thickTop="1" x14ac:dyDescent="0.25">
      <c r="A19" s="21" t="s">
        <v>27</v>
      </c>
      <c r="B19" s="25">
        <v>0</v>
      </c>
      <c r="C19" s="25">
        <v>20000</v>
      </c>
      <c r="D19" s="25">
        <v>230000</v>
      </c>
      <c r="E19" s="25">
        <v>0</v>
      </c>
      <c r="F19" s="25">
        <v>189999.98</v>
      </c>
      <c r="G19" s="25">
        <v>10000</v>
      </c>
      <c r="H19" s="25">
        <v>115000</v>
      </c>
      <c r="I19" s="25">
        <v>0</v>
      </c>
      <c r="J19" s="25">
        <v>240888.44</v>
      </c>
      <c r="K19" s="42">
        <v>30000</v>
      </c>
      <c r="L19" s="26">
        <v>399999.99</v>
      </c>
      <c r="M19" s="26"/>
    </row>
    <row r="20" spans="1:13" x14ac:dyDescent="0.25">
      <c r="A20" s="21" t="s">
        <v>28</v>
      </c>
      <c r="B20" s="25">
        <v>115000</v>
      </c>
      <c r="C20" s="25">
        <v>0</v>
      </c>
      <c r="D20" s="25">
        <v>0</v>
      </c>
      <c r="E20" s="25">
        <v>0</v>
      </c>
      <c r="F20" s="25">
        <v>260000</v>
      </c>
      <c r="G20" s="25">
        <v>115000</v>
      </c>
      <c r="H20" s="25">
        <v>120000</v>
      </c>
      <c r="I20" s="25">
        <v>0</v>
      </c>
      <c r="J20" s="25">
        <v>10000</v>
      </c>
      <c r="K20" s="42">
        <v>35000</v>
      </c>
      <c r="L20" s="26">
        <v>245000</v>
      </c>
      <c r="M20" s="26"/>
    </row>
    <row r="21" spans="1:13" x14ac:dyDescent="0.25">
      <c r="A21" s="21" t="s">
        <v>29</v>
      </c>
      <c r="B21" s="25">
        <v>0</v>
      </c>
      <c r="C21" s="25">
        <v>18778.879999999997</v>
      </c>
      <c r="D21" s="25">
        <v>189999.99</v>
      </c>
      <c r="E21" s="25">
        <v>0</v>
      </c>
      <c r="F21" s="25">
        <v>20000</v>
      </c>
      <c r="G21" s="25">
        <v>0</v>
      </c>
      <c r="H21" s="25">
        <v>0</v>
      </c>
      <c r="I21" s="25">
        <v>0</v>
      </c>
      <c r="J21" s="25">
        <v>115000</v>
      </c>
      <c r="K21" s="42">
        <v>10000</v>
      </c>
      <c r="L21" s="26">
        <v>25000</v>
      </c>
      <c r="M21" s="26"/>
    </row>
    <row r="22" spans="1:13" x14ac:dyDescent="0.25">
      <c r="A22" s="21" t="s">
        <v>30</v>
      </c>
      <c r="B22" s="25">
        <v>0</v>
      </c>
      <c r="C22" s="25">
        <v>187822.68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/>
      <c r="K22" s="42">
        <v>25000</v>
      </c>
      <c r="L22" s="26">
        <v>15000</v>
      </c>
      <c r="M22" s="26"/>
    </row>
    <row r="23" spans="1:13" x14ac:dyDescent="0.25">
      <c r="A23" s="21" t="s">
        <v>31</v>
      </c>
      <c r="B23" s="25">
        <v>0</v>
      </c>
      <c r="C23" s="25">
        <v>120000</v>
      </c>
      <c r="D23" s="25">
        <v>0</v>
      </c>
      <c r="E23" s="25">
        <v>0</v>
      </c>
      <c r="F23" s="25">
        <v>20000</v>
      </c>
      <c r="G23" s="25">
        <v>249999.97999999998</v>
      </c>
      <c r="H23" s="25">
        <v>0</v>
      </c>
      <c r="I23" s="25">
        <v>10000</v>
      </c>
      <c r="J23" s="25">
        <v>114999.999062</v>
      </c>
      <c r="K23" s="42">
        <v>39539.56</v>
      </c>
      <c r="L23" s="26">
        <v>30000</v>
      </c>
      <c r="M23" s="26"/>
    </row>
    <row r="24" spans="1:13" x14ac:dyDescent="0.25">
      <c r="A24" s="21" t="s">
        <v>32</v>
      </c>
      <c r="B24" s="25">
        <v>0</v>
      </c>
      <c r="C24" s="25">
        <v>323388.22000000003</v>
      </c>
      <c r="D24" s="25">
        <v>199999.99</v>
      </c>
      <c r="E24" s="25">
        <v>0</v>
      </c>
      <c r="F24" s="25">
        <v>115000</v>
      </c>
      <c r="G24" s="25">
        <v>0</v>
      </c>
      <c r="H24" s="25">
        <v>10000</v>
      </c>
      <c r="I24" s="25">
        <v>0</v>
      </c>
      <c r="J24" s="25">
        <v>125000</v>
      </c>
      <c r="K24" s="42">
        <v>25000</v>
      </c>
      <c r="L24" s="26">
        <v>25000</v>
      </c>
      <c r="M24" s="26"/>
    </row>
    <row r="25" spans="1:13" x14ac:dyDescent="0.25">
      <c r="A25" s="21" t="s">
        <v>33</v>
      </c>
      <c r="B25" s="25">
        <v>0</v>
      </c>
      <c r="C25" s="25">
        <v>138890.91999999998</v>
      </c>
      <c r="D25" s="25">
        <v>0</v>
      </c>
      <c r="E25" s="25">
        <v>130477.89</v>
      </c>
      <c r="F25" s="25">
        <v>240000</v>
      </c>
      <c r="G25" s="25">
        <v>0</v>
      </c>
      <c r="H25" s="25">
        <v>9711.0499999999993</v>
      </c>
      <c r="I25" s="25">
        <v>0</v>
      </c>
      <c r="J25" s="25">
        <v>491384.04468500003</v>
      </c>
      <c r="K25" s="42">
        <v>250000</v>
      </c>
      <c r="L25" s="26">
        <v>284999.98</v>
      </c>
      <c r="M25" s="26"/>
    </row>
    <row r="26" spans="1:13" x14ac:dyDescent="0.25">
      <c r="A26" s="21" t="s">
        <v>34</v>
      </c>
      <c r="B26" s="25">
        <v>0</v>
      </c>
      <c r="C26" s="25">
        <v>0</v>
      </c>
      <c r="D26" s="25">
        <v>218578.49</v>
      </c>
      <c r="E26" s="25">
        <v>9918.31</v>
      </c>
      <c r="F26" s="25">
        <v>0</v>
      </c>
      <c r="G26" s="25">
        <v>10000</v>
      </c>
      <c r="H26" s="25">
        <v>134591.47</v>
      </c>
      <c r="I26" s="25">
        <v>0</v>
      </c>
      <c r="J26" s="25">
        <v>141779.71</v>
      </c>
      <c r="K26" s="42">
        <v>238860.57</v>
      </c>
      <c r="L26" s="26">
        <v>349999.98</v>
      </c>
      <c r="M26" s="26"/>
    </row>
    <row r="27" spans="1:13" x14ac:dyDescent="0.25">
      <c r="A27" s="21" t="s">
        <v>35</v>
      </c>
      <c r="B27" s="25">
        <v>0</v>
      </c>
      <c r="C27" s="25">
        <v>10000</v>
      </c>
      <c r="D27" s="25">
        <v>115000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/>
      <c r="K27" s="42">
        <v>15000</v>
      </c>
      <c r="L27" s="26">
        <v>25000</v>
      </c>
      <c r="M27" s="26"/>
    </row>
    <row r="28" spans="1:13" ht="15.75" thickBot="1" x14ac:dyDescent="0.3">
      <c r="A28" s="21" t="s">
        <v>36</v>
      </c>
      <c r="B28" s="25">
        <v>0</v>
      </c>
      <c r="C28" s="25">
        <v>294746.82999999996</v>
      </c>
      <c r="D28" s="25">
        <v>0</v>
      </c>
      <c r="E28" s="25">
        <v>0</v>
      </c>
      <c r="F28" s="25">
        <v>125000</v>
      </c>
      <c r="G28" s="25">
        <v>0</v>
      </c>
      <c r="H28" s="25">
        <v>0</v>
      </c>
      <c r="I28" s="25">
        <v>10000</v>
      </c>
      <c r="J28" s="25">
        <v>125000</v>
      </c>
      <c r="K28" s="42"/>
      <c r="L28" s="26">
        <v>5000</v>
      </c>
      <c r="M28" s="26"/>
    </row>
    <row r="29" spans="1:13" ht="16.5" thickTop="1" thickBot="1" x14ac:dyDescent="0.3">
      <c r="A29" s="19" t="s">
        <v>15</v>
      </c>
      <c r="B29" s="27">
        <v>115000</v>
      </c>
      <c r="C29" s="27">
        <v>1113627.5299999998</v>
      </c>
      <c r="D29" s="27">
        <v>953578.47</v>
      </c>
      <c r="E29" s="27">
        <v>140396.20000000001</v>
      </c>
      <c r="F29" s="27">
        <v>969999.98</v>
      </c>
      <c r="G29" s="27">
        <v>384999.98</v>
      </c>
      <c r="H29" s="27">
        <v>389302.52</v>
      </c>
      <c r="I29" s="27">
        <v>20000</v>
      </c>
      <c r="J29" s="27">
        <f t="shared" ref="J29:M29" si="1">SUM(J19:J28)</f>
        <v>1364052.1937470001</v>
      </c>
      <c r="K29" s="27">
        <f t="shared" si="1"/>
        <v>668400.13</v>
      </c>
      <c r="L29" s="27">
        <f t="shared" si="1"/>
        <v>1404999.95</v>
      </c>
      <c r="M29" s="27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1.13.01</vt:lpstr>
      <vt:lpstr>1.13.02</vt:lpstr>
      <vt:lpstr>1.13.03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2024-12-24T10:43:30Z</dcterms:modified>
</cp:coreProperties>
</file>