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B30CFBEF-6FE0-4BF5-A5DF-873B5B63DDC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20" r:id="rId1"/>
    <sheet name="2.08.01" sheetId="16" r:id="rId2"/>
    <sheet name="2.08.02" sheetId="19" r:id="rId3"/>
    <sheet name="2.08.03" sheetId="18" r:id="rId4"/>
    <sheet name="2.08.04" sheetId="1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9" l="1"/>
  <c r="M29" i="16"/>
  <c r="M30" i="16"/>
  <c r="M28" i="16"/>
  <c r="M13" i="16"/>
  <c r="M14" i="16"/>
  <c r="M12" i="16"/>
  <c r="L29" i="16" l="1"/>
  <c r="L30" i="16"/>
  <c r="L28" i="16"/>
  <c r="L13" i="16"/>
  <c r="L14" i="16"/>
  <c r="L12" i="16"/>
  <c r="K29" i="16" l="1"/>
  <c r="K30" i="16"/>
  <c r="K28" i="16"/>
  <c r="K13" i="16"/>
  <c r="K14" i="16"/>
  <c r="K12" i="16"/>
  <c r="J13" i="16" l="1"/>
  <c r="J14" i="16"/>
  <c r="J12" i="16"/>
  <c r="J29" i="16"/>
  <c r="J30" i="16"/>
  <c r="J28" i="16"/>
  <c r="I29" i="16" l="1"/>
  <c r="I30" i="16"/>
  <c r="I28" i="16"/>
  <c r="I13" i="16"/>
  <c r="I14" i="16"/>
  <c r="I12" i="16"/>
  <c r="D9" i="17" l="1"/>
  <c r="H29" i="16"/>
  <c r="H30" i="16"/>
  <c r="H28" i="16"/>
  <c r="H13" i="16"/>
  <c r="H14" i="16"/>
  <c r="H12" i="16"/>
  <c r="G29" i="16"/>
  <c r="G30" i="16"/>
  <c r="G28" i="16"/>
  <c r="G13" i="16"/>
  <c r="G14" i="16"/>
  <c r="G12" i="16"/>
  <c r="F29" i="16" l="1"/>
  <c r="F30" i="16"/>
  <c r="F28" i="16"/>
  <c r="F13" i="16"/>
  <c r="F14" i="16"/>
  <c r="F12" i="16"/>
  <c r="C23" i="16" l="1"/>
  <c r="C27" i="16"/>
  <c r="M23" i="19" l="1"/>
  <c r="K23" i="19"/>
  <c r="J23" i="19"/>
  <c r="I23" i="19"/>
  <c r="H23" i="19"/>
  <c r="G23" i="19"/>
  <c r="F23" i="19"/>
  <c r="E23" i="19"/>
  <c r="D23" i="19"/>
  <c r="C23" i="19"/>
  <c r="B23" i="19"/>
  <c r="M11" i="19"/>
  <c r="L11" i="19"/>
  <c r="K11" i="19"/>
  <c r="J11" i="19"/>
  <c r="I11" i="19"/>
  <c r="H11" i="19"/>
  <c r="G11" i="19"/>
  <c r="F11" i="19"/>
  <c r="E11" i="19"/>
  <c r="D11" i="19"/>
  <c r="C11" i="19"/>
  <c r="B11" i="19"/>
  <c r="B29" i="18" l="1"/>
  <c r="C19" i="17"/>
  <c r="D19" i="17"/>
  <c r="E19" i="17"/>
  <c r="F19" i="17"/>
  <c r="G19" i="17"/>
  <c r="H19" i="17"/>
  <c r="I19" i="17"/>
  <c r="J19" i="17"/>
  <c r="K19" i="17"/>
  <c r="L19" i="17"/>
  <c r="M19" i="17"/>
  <c r="B19" i="17"/>
  <c r="C9" i="17"/>
  <c r="E9" i="17"/>
  <c r="F9" i="17"/>
  <c r="G9" i="17"/>
  <c r="H9" i="17"/>
  <c r="I9" i="17"/>
  <c r="J9" i="17"/>
  <c r="K9" i="17"/>
  <c r="L9" i="17"/>
  <c r="M9" i="17"/>
  <c r="B9" i="17"/>
  <c r="E30" i="16" l="1"/>
  <c r="D30" i="16"/>
  <c r="C30" i="16"/>
  <c r="M31" i="16"/>
  <c r="E29" i="16"/>
  <c r="D29" i="16"/>
  <c r="C29" i="16"/>
  <c r="N31" i="16"/>
  <c r="J31" i="16"/>
  <c r="I31" i="16"/>
  <c r="H31" i="16"/>
  <c r="G31" i="16"/>
  <c r="F31" i="16"/>
  <c r="E28" i="16"/>
  <c r="D28" i="16"/>
  <c r="C28" i="16"/>
  <c r="N27" i="16"/>
  <c r="M27" i="16"/>
  <c r="L27" i="16"/>
  <c r="K27" i="16"/>
  <c r="J27" i="16"/>
  <c r="I27" i="16"/>
  <c r="H27" i="16"/>
  <c r="G27" i="16"/>
  <c r="F27" i="16"/>
  <c r="E27" i="16"/>
  <c r="D27" i="16"/>
  <c r="N23" i="16"/>
  <c r="M23" i="16"/>
  <c r="L23" i="16"/>
  <c r="K23" i="16"/>
  <c r="J23" i="16"/>
  <c r="I23" i="16"/>
  <c r="H23" i="16"/>
  <c r="G23" i="16"/>
  <c r="F23" i="16"/>
  <c r="E23" i="16"/>
  <c r="D23" i="16"/>
  <c r="E31" i="16" l="1"/>
  <c r="C31" i="16"/>
  <c r="K31" i="16"/>
  <c r="D31" i="16"/>
  <c r="L31" i="16"/>
  <c r="C29" i="18"/>
  <c r="B14" i="18"/>
  <c r="C14" i="18"/>
  <c r="C11" i="16"/>
  <c r="D11" i="16"/>
  <c r="C7" i="16"/>
  <c r="D7" i="16"/>
  <c r="D12" i="16"/>
  <c r="E12" i="16"/>
  <c r="D13" i="16"/>
  <c r="E13" i="16"/>
  <c r="D14" i="16"/>
  <c r="E14" i="16"/>
  <c r="C13" i="16"/>
  <c r="C14" i="16"/>
  <c r="C12" i="16"/>
  <c r="C15" i="16" l="1"/>
  <c r="M29" i="18"/>
  <c r="L29" i="18"/>
  <c r="K29" i="18"/>
  <c r="J29" i="18"/>
  <c r="I29" i="18"/>
  <c r="H29" i="18"/>
  <c r="G29" i="18"/>
  <c r="F29" i="18"/>
  <c r="E29" i="18"/>
  <c r="D29" i="18"/>
  <c r="M14" i="18"/>
  <c r="L14" i="18"/>
  <c r="K14" i="18"/>
  <c r="J14" i="18"/>
  <c r="I14" i="18"/>
  <c r="H14" i="18"/>
  <c r="G14" i="18"/>
  <c r="F14" i="18"/>
  <c r="E14" i="18"/>
  <c r="D14" i="18"/>
  <c r="M15" i="16" l="1"/>
  <c r="K15" i="16"/>
  <c r="E15" i="16"/>
  <c r="L15" i="16"/>
  <c r="I15" i="16"/>
  <c r="G15" i="16"/>
  <c r="F15" i="16"/>
  <c r="J15" i="16"/>
  <c r="N15" i="16"/>
  <c r="H15" i="16"/>
  <c r="D15" i="16" l="1"/>
  <c r="N11" i="16" l="1"/>
  <c r="N7" i="16"/>
  <c r="M11" i="16"/>
  <c r="M7" i="16"/>
  <c r="L11" i="16"/>
  <c r="L7" i="16"/>
  <c r="K11" i="16"/>
  <c r="J11" i="16"/>
  <c r="I11" i="16"/>
  <c r="H11" i="16"/>
  <c r="G11" i="16"/>
  <c r="F11" i="16"/>
  <c r="E11" i="16"/>
  <c r="K7" i="16"/>
  <c r="J7" i="16"/>
  <c r="I7" i="16"/>
  <c r="H7" i="16"/>
  <c r="G7" i="16"/>
  <c r="F7" i="16"/>
  <c r="E7" i="16"/>
</calcChain>
</file>

<file path=xl/sharedStrings.xml><?xml version="1.0" encoding="utf-8"?>
<sst xmlns="http://schemas.openxmlformats.org/spreadsheetml/2006/main" count="212" uniqueCount="64">
  <si>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</si>
  <si>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</si>
  <si>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</si>
  <si>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</si>
  <si>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</si>
  <si>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</si>
  <si>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</si>
  <si>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</si>
  <si>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</si>
  <si>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</si>
  <si>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</si>
  <si>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</si>
  <si>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</si>
  <si>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</si>
  <si>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</si>
  <si>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</si>
  <si>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</si>
  <si>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</si>
  <si>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</si>
  <si>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</si>
  <si>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</si>
  <si>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</si>
  <si>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</si>
  <si>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</si>
  <si>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</si>
  <si>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</si>
  <si>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</si>
  <si>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სხვა</t>
  </si>
  <si>
    <t>60_69</t>
  </si>
  <si>
    <t>70_79</t>
  </si>
  <si>
    <t>80 წლის და უფროსი ასაკის</t>
  </si>
  <si>
    <t>კაცი</t>
  </si>
  <si>
    <t>ქალი</t>
  </si>
  <si>
    <t>შპს ავერსი-ფარმა</t>
  </si>
  <si>
    <t>სს გეფა</t>
  </si>
  <si>
    <t>შპს პსპ ფარმა</t>
  </si>
  <si>
    <t>შპს იმპექსფარმი</t>
  </si>
  <si>
    <t>0_30 000</t>
  </si>
  <si>
    <t>30 000_57 000</t>
  </si>
  <si>
    <t>57 000_70 000</t>
  </si>
  <si>
    <t>70 000_100 000</t>
  </si>
  <si>
    <t>100 000_120 000</t>
  </si>
  <si>
    <t>120 000_150 000</t>
  </si>
  <si>
    <t>150 000_200 000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</si>
  <si>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რაიონების მიხედვით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</si>
  <si>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მომსახურებებზე გადარიცხული თანხა რაიონების მიხედვით</t>
  </si>
  <si>
    <t xml:space="preserve">საპენსიო ასაკის პირების მედიკამენტების დაფინანსების ქვეპროგრამის ფარგლებში გადარიცხული თანხა სარეიტინგო ქულის ჯგუფების მიხედვით </t>
  </si>
  <si>
    <t xml:space="preserve"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სარეიტინგო ქულის ჯგუფების მიხედვით </t>
  </si>
  <si>
    <t>საპენსიო ასაკის პირების მედიკამენტების დაფინანსების 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</si>
  <si>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აფთიაქების მიხედვით</t>
  </si>
  <si>
    <t>-</t>
  </si>
  <si>
    <t>საპენსიო ასაკის პირების მედიკამენტების დაფინანსების ქვეპროგრამის ფარგლებში გადარიცხული თანხა  აფთიაქების მიხედვით</t>
  </si>
  <si>
    <t>ფურცელი</t>
  </si>
  <si>
    <t>ცხრილის შინაარსი</t>
  </si>
  <si>
    <t>2.08.01</t>
  </si>
  <si>
    <t>2.08.02</t>
  </si>
  <si>
    <t>2.08.03</t>
  </si>
  <si>
    <t>2.08.04</t>
  </si>
  <si>
    <t>საპენსიო ასაკის პირების მედიკამენტების დაფინანსების 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</si>
  <si>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სარეიტინგო ქულის ჯგუფების მიხედვით და გადარიცხული თანხა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</si>
  <si>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</si>
  <si>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აფთიაქების მიხედვით და გადარიცხული თანხა</t>
  </si>
  <si>
    <t>სარჩევში დაბრუნება</t>
  </si>
  <si>
    <t>საპენსიო ასაკის პირების მედიკამენტების დაფინანსების ქვეპროგრამის ფარგლებში გადარიცხული თანხა სქესისა და ასაკობრივი ჯგუფების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</si>
</sst>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6" formatCode="#,##0.0_ ;\-#,##0.0\ "/>
  </numFmts>
  <fonts count="11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vertical="center"/>
    </xf>
    <xf numFmtId="165" fontId="2" fillId="3" borderId="0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6" fontId="2" fillId="0" borderId="0" xfId="0" applyNumberFormat="1" applyFont="1" applyFill="1" applyBorder="1" applyAlignment="1">
      <alignment vertical="center"/>
    </xf>
    <xf numFmtId="166" fontId="2" fillId="0" borderId="0" xfId="0" applyNumberFormat="1" applyFont="1" applyBorder="1" applyAlignment="1">
      <alignment vertical="center"/>
    </xf>
    <xf numFmtId="0" fontId="6" fillId="3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9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9" fillId="0" borderId="7" xfId="1" applyNumberFormat="1" applyFont="1" applyFill="1" applyBorder="1" applyAlignment="1">
      <alignment vertical="center"/>
    </xf>
    <xf numFmtId="0" fontId="10" fillId="0" borderId="0" xfId="0" applyFont="1"/>
    <xf numFmtId="0" fontId="8" fillId="0" borderId="0" xfId="1" applyNumberForma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/>
  </sheetViews>
  <sheetFormatPr defaultColWidth="9.125" defaultRowHeight="33" x14ac:dyDescent="0.55000000000000004"/>
  <cols>
    <col min="1" max="1" width="22" style="38" customWidth="1"/>
    <col min="2" max="2" width="241.75" style="38" bestFit="1" customWidth="1"/>
    <col min="3" max="3" width="9.125" style="38"/>
    <col min="4" max="4" width="27.375" style="38" bestFit="1" customWidth="1"/>
    <col min="5" max="16384" width="9.125" style="38"/>
  </cols>
  <sheetData>
    <row r="1" spans="1:4" s="30" customFormat="1" ht="31.5" thickBot="1" x14ac:dyDescent="0.6">
      <c r="A1" s="29" t="s">
        <v>52</v>
      </c>
      <c r="B1" s="29" t="s">
        <v>53</v>
      </c>
      <c r="D1" s="31"/>
    </row>
    <row r="2" spans="1:4" s="30" customFormat="1" ht="31.5" thickTop="1" x14ac:dyDescent="0.55000000000000004">
      <c r="A2" s="32" t="s">
        <v>54</v>
      </c>
      <c r="B2" s="33" t="s">
        <v>58</v>
      </c>
    </row>
    <row r="3" spans="1:4" s="30" customFormat="1" ht="30.75" x14ac:dyDescent="0.55000000000000004">
      <c r="A3" s="34" t="s">
        <v>55</v>
      </c>
      <c r="B3" s="35" t="s">
        <v>59</v>
      </c>
    </row>
    <row r="4" spans="1:4" s="30" customFormat="1" ht="30.75" x14ac:dyDescent="0.55000000000000004">
      <c r="A4" s="34" t="s">
        <v>56</v>
      </c>
      <c r="B4" s="35" t="s">
        <v>60</v>
      </c>
    </row>
    <row r="5" spans="1:4" ht="33.75" thickBot="1" x14ac:dyDescent="0.6">
      <c r="A5" s="36" t="s">
        <v>57</v>
      </c>
      <c r="B5" s="37" t="s">
        <v>61</v>
      </c>
    </row>
    <row r="6" spans="1:4" ht="33.75" thickTop="1" x14ac:dyDescent="0.55000000000000004"/>
  </sheetData>
  <hyperlinks>
    <hyperlink ref="B2" location="'2.08.01'!A1" display="საპენსიო ასაკის პირების მედიკამენტების დაფინანსების 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8.02'!A1" display="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სარეიტინგო ქულის ჯგუფების მიხედვით და გადარიცხული თანხა" xr:uid="{00000000-0004-0000-0000-000001000000}"/>
    <hyperlink ref="B4" location="'2.08.03'!A1" display="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  <hyperlink ref="B5" location="'2.08.04'!A1" display="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აფთიაქების მიხედვით და გადარიცხული თანხა" xr:uid="{00000000-0004-0000-0000-000003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showGridLines="0" tabSelected="1" zoomScaleNormal="100" workbookViewId="0">
      <selection activeCell="O4" sqref="O4"/>
    </sheetView>
  </sheetViews>
  <sheetFormatPr defaultColWidth="9.125" defaultRowHeight="15" x14ac:dyDescent="0.25"/>
  <cols>
    <col min="1" max="1" width="14.125" style="3" customWidth="1"/>
    <col min="2" max="2" width="24.25" style="3" customWidth="1"/>
    <col min="3" max="7" width="13.75" style="3" customWidth="1"/>
    <col min="8" max="14" width="13.75" style="2" customWidth="1"/>
    <col min="15" max="15" width="21.75" style="2" bestFit="1" customWidth="1"/>
    <col min="16" max="16" width="9.375" style="2" bestFit="1" customWidth="1"/>
    <col min="17" max="16384" width="9.125" style="2"/>
  </cols>
  <sheetData>
    <row r="1" spans="1:15" ht="80.099999999999994" customHeight="1" x14ac:dyDescent="0.25">
      <c r="A1" s="1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39" t="s">
        <v>62</v>
      </c>
    </row>
    <row r="2" spans="1:15" ht="24.95" customHeight="1" thickBot="1" x14ac:dyDescent="0.3">
      <c r="A2" s="8" t="s">
        <v>48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5" ht="16.5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.75" thickTop="1" x14ac:dyDescent="0.25">
      <c r="A4" s="40" t="s">
        <v>31</v>
      </c>
      <c r="B4" s="6" t="s">
        <v>28</v>
      </c>
      <c r="C4" s="9">
        <v>232</v>
      </c>
      <c r="D4" s="9">
        <v>404</v>
      </c>
      <c r="E4" s="9">
        <v>167</v>
      </c>
      <c r="F4" s="9">
        <v>462</v>
      </c>
      <c r="G4" s="9">
        <v>313</v>
      </c>
      <c r="H4" s="9">
        <v>111</v>
      </c>
      <c r="I4" s="9">
        <v>563</v>
      </c>
      <c r="J4" s="9">
        <v>270</v>
      </c>
      <c r="K4" s="9">
        <v>236</v>
      </c>
      <c r="L4" s="9">
        <v>160</v>
      </c>
      <c r="M4" s="9">
        <v>175</v>
      </c>
      <c r="N4" s="9"/>
    </row>
    <row r="5" spans="1:15" x14ac:dyDescent="0.25">
      <c r="A5" s="41"/>
      <c r="B5" s="6" t="s">
        <v>29</v>
      </c>
      <c r="C5" s="9">
        <v>399</v>
      </c>
      <c r="D5" s="9">
        <v>618</v>
      </c>
      <c r="E5" s="9">
        <v>326</v>
      </c>
      <c r="F5" s="9">
        <v>949</v>
      </c>
      <c r="G5" s="9">
        <v>614</v>
      </c>
      <c r="H5" s="9">
        <v>124</v>
      </c>
      <c r="I5" s="9">
        <v>1076</v>
      </c>
      <c r="J5" s="9">
        <v>464</v>
      </c>
      <c r="K5" s="9">
        <v>437</v>
      </c>
      <c r="L5" s="9">
        <v>306</v>
      </c>
      <c r="M5" s="9">
        <v>381</v>
      </c>
      <c r="N5" s="9"/>
    </row>
    <row r="6" spans="1:15" ht="15.75" thickBot="1" x14ac:dyDescent="0.3">
      <c r="A6" s="41"/>
      <c r="B6" s="6" t="s">
        <v>30</v>
      </c>
      <c r="C6" s="9">
        <v>160</v>
      </c>
      <c r="D6" s="9">
        <v>226</v>
      </c>
      <c r="E6" s="9">
        <v>162</v>
      </c>
      <c r="F6" s="9">
        <v>459</v>
      </c>
      <c r="G6" s="9">
        <v>303</v>
      </c>
      <c r="H6" s="9">
        <v>121</v>
      </c>
      <c r="I6" s="9">
        <v>548</v>
      </c>
      <c r="J6" s="9">
        <v>215</v>
      </c>
      <c r="K6" s="9">
        <v>205</v>
      </c>
      <c r="L6" s="9">
        <v>145</v>
      </c>
      <c r="M6" s="9">
        <v>145</v>
      </c>
      <c r="N6" s="9"/>
    </row>
    <row r="7" spans="1:15" ht="16.5" thickTop="1" thickBot="1" x14ac:dyDescent="0.3">
      <c r="A7" s="42"/>
      <c r="B7" s="7" t="s">
        <v>1</v>
      </c>
      <c r="C7" s="11">
        <f t="shared" ref="C7:N7" si="0">SUM(C4:C6)</f>
        <v>791</v>
      </c>
      <c r="D7" s="11">
        <f t="shared" si="0"/>
        <v>1248</v>
      </c>
      <c r="E7" s="11">
        <f t="shared" si="0"/>
        <v>655</v>
      </c>
      <c r="F7" s="11">
        <f t="shared" si="0"/>
        <v>1870</v>
      </c>
      <c r="G7" s="11">
        <f t="shared" si="0"/>
        <v>1230</v>
      </c>
      <c r="H7" s="11">
        <f t="shared" si="0"/>
        <v>356</v>
      </c>
      <c r="I7" s="11">
        <f t="shared" si="0"/>
        <v>2187</v>
      </c>
      <c r="J7" s="11">
        <f t="shared" si="0"/>
        <v>949</v>
      </c>
      <c r="K7" s="11">
        <f t="shared" si="0"/>
        <v>878</v>
      </c>
      <c r="L7" s="11">
        <f t="shared" si="0"/>
        <v>611</v>
      </c>
      <c r="M7" s="11">
        <f t="shared" si="0"/>
        <v>701</v>
      </c>
      <c r="N7" s="11">
        <f t="shared" si="0"/>
        <v>0</v>
      </c>
    </row>
    <row r="8" spans="1:15" ht="15.75" thickTop="1" x14ac:dyDescent="0.25">
      <c r="A8" s="40" t="s">
        <v>32</v>
      </c>
      <c r="B8" s="6" t="s">
        <v>28</v>
      </c>
      <c r="C8" s="9">
        <v>1159</v>
      </c>
      <c r="D8" s="9">
        <v>2148</v>
      </c>
      <c r="E8" s="9">
        <v>815</v>
      </c>
      <c r="F8" s="9">
        <v>2446</v>
      </c>
      <c r="G8" s="9">
        <v>1738</v>
      </c>
      <c r="H8" s="9">
        <v>230</v>
      </c>
      <c r="I8" s="9">
        <v>2995</v>
      </c>
      <c r="J8" s="9">
        <v>1308</v>
      </c>
      <c r="K8" s="9">
        <v>1206</v>
      </c>
      <c r="L8" s="9">
        <v>846</v>
      </c>
      <c r="M8" s="9">
        <v>969</v>
      </c>
      <c r="N8" s="9"/>
    </row>
    <row r="9" spans="1:15" x14ac:dyDescent="0.25">
      <c r="A9" s="41"/>
      <c r="B9" s="6" t="s">
        <v>29</v>
      </c>
      <c r="C9" s="9">
        <v>1029</v>
      </c>
      <c r="D9" s="9">
        <v>1713</v>
      </c>
      <c r="E9" s="9">
        <v>865</v>
      </c>
      <c r="F9" s="9">
        <v>2628</v>
      </c>
      <c r="G9" s="9">
        <v>1730</v>
      </c>
      <c r="H9" s="9">
        <v>180</v>
      </c>
      <c r="I9" s="9">
        <v>3113</v>
      </c>
      <c r="J9" s="9">
        <v>1358</v>
      </c>
      <c r="K9" s="9">
        <v>1240</v>
      </c>
      <c r="L9" s="9">
        <v>816</v>
      </c>
      <c r="M9" s="9">
        <v>999</v>
      </c>
      <c r="N9" s="9"/>
    </row>
    <row r="10" spans="1:15" ht="15.75" thickBot="1" x14ac:dyDescent="0.3">
      <c r="A10" s="41"/>
      <c r="B10" s="6" t="s">
        <v>30</v>
      </c>
      <c r="C10" s="9">
        <v>526</v>
      </c>
      <c r="D10" s="9">
        <v>820</v>
      </c>
      <c r="E10" s="9">
        <v>520</v>
      </c>
      <c r="F10" s="9">
        <v>1489</v>
      </c>
      <c r="G10" s="9">
        <v>1061</v>
      </c>
      <c r="H10" s="9">
        <v>150</v>
      </c>
      <c r="I10" s="9">
        <v>1792</v>
      </c>
      <c r="J10" s="9">
        <v>755</v>
      </c>
      <c r="K10" s="9">
        <v>699</v>
      </c>
      <c r="L10" s="9">
        <v>440</v>
      </c>
      <c r="M10" s="9">
        <v>536</v>
      </c>
      <c r="N10" s="9"/>
    </row>
    <row r="11" spans="1:15" ht="16.5" thickTop="1" thickBot="1" x14ac:dyDescent="0.3">
      <c r="A11" s="42"/>
      <c r="B11" s="7" t="s">
        <v>1</v>
      </c>
      <c r="C11" s="11">
        <f t="shared" ref="C11:N11" si="1">SUM(C8:C10)</f>
        <v>2714</v>
      </c>
      <c r="D11" s="11">
        <f t="shared" si="1"/>
        <v>4681</v>
      </c>
      <c r="E11" s="11">
        <f t="shared" si="1"/>
        <v>2200</v>
      </c>
      <c r="F11" s="11">
        <f t="shared" si="1"/>
        <v>6563</v>
      </c>
      <c r="G11" s="11">
        <f t="shared" si="1"/>
        <v>4529</v>
      </c>
      <c r="H11" s="11">
        <f t="shared" si="1"/>
        <v>560</v>
      </c>
      <c r="I11" s="11">
        <f t="shared" si="1"/>
        <v>7900</v>
      </c>
      <c r="J11" s="11">
        <f t="shared" si="1"/>
        <v>3421</v>
      </c>
      <c r="K11" s="11">
        <f t="shared" si="1"/>
        <v>3145</v>
      </c>
      <c r="L11" s="11">
        <f t="shared" si="1"/>
        <v>2102</v>
      </c>
      <c r="M11" s="11">
        <f t="shared" si="1"/>
        <v>2504</v>
      </c>
      <c r="N11" s="11">
        <f t="shared" si="1"/>
        <v>0</v>
      </c>
    </row>
    <row r="12" spans="1:15" ht="15.75" thickTop="1" x14ac:dyDescent="0.25">
      <c r="A12" s="40" t="s">
        <v>1</v>
      </c>
      <c r="B12" s="6" t="s">
        <v>28</v>
      </c>
      <c r="C12" s="9">
        <f t="shared" ref="C12:M12" si="2">SUM(C4,C8)</f>
        <v>1391</v>
      </c>
      <c r="D12" s="9">
        <f t="shared" si="2"/>
        <v>2552</v>
      </c>
      <c r="E12" s="9">
        <f t="shared" si="2"/>
        <v>982</v>
      </c>
      <c r="F12" s="9">
        <f t="shared" si="2"/>
        <v>2908</v>
      </c>
      <c r="G12" s="9">
        <f t="shared" si="2"/>
        <v>2051</v>
      </c>
      <c r="H12" s="9">
        <f t="shared" si="2"/>
        <v>341</v>
      </c>
      <c r="I12" s="9">
        <f t="shared" si="2"/>
        <v>3558</v>
      </c>
      <c r="J12" s="9">
        <f t="shared" si="2"/>
        <v>1578</v>
      </c>
      <c r="K12" s="9">
        <f t="shared" si="2"/>
        <v>1442</v>
      </c>
      <c r="L12" s="9">
        <f t="shared" si="2"/>
        <v>1006</v>
      </c>
      <c r="M12" s="9">
        <f t="shared" si="2"/>
        <v>1144</v>
      </c>
      <c r="N12" s="9"/>
    </row>
    <row r="13" spans="1:15" x14ac:dyDescent="0.25">
      <c r="A13" s="41"/>
      <c r="B13" s="6" t="s">
        <v>29</v>
      </c>
      <c r="C13" s="9">
        <f t="shared" ref="C13:M13" si="3">SUM(C5,C9)</f>
        <v>1428</v>
      </c>
      <c r="D13" s="9">
        <f t="shared" si="3"/>
        <v>2331</v>
      </c>
      <c r="E13" s="9">
        <f t="shared" si="3"/>
        <v>1191</v>
      </c>
      <c r="F13" s="9">
        <f t="shared" si="3"/>
        <v>3577</v>
      </c>
      <c r="G13" s="9">
        <f t="shared" si="3"/>
        <v>2344</v>
      </c>
      <c r="H13" s="9">
        <f t="shared" si="3"/>
        <v>304</v>
      </c>
      <c r="I13" s="9">
        <f t="shared" si="3"/>
        <v>4189</v>
      </c>
      <c r="J13" s="9">
        <f t="shared" si="3"/>
        <v>1822</v>
      </c>
      <c r="K13" s="9">
        <f t="shared" si="3"/>
        <v>1677</v>
      </c>
      <c r="L13" s="9">
        <f t="shared" si="3"/>
        <v>1122</v>
      </c>
      <c r="M13" s="9">
        <f t="shared" si="3"/>
        <v>1380</v>
      </c>
      <c r="N13" s="9"/>
    </row>
    <row r="14" spans="1:15" ht="15.75" thickBot="1" x14ac:dyDescent="0.3">
      <c r="A14" s="41"/>
      <c r="B14" s="6" t="s">
        <v>30</v>
      </c>
      <c r="C14" s="9">
        <f t="shared" ref="C14:M14" si="4">SUM(C6,C10)</f>
        <v>686</v>
      </c>
      <c r="D14" s="9">
        <f t="shared" si="4"/>
        <v>1046</v>
      </c>
      <c r="E14" s="9">
        <f t="shared" si="4"/>
        <v>682</v>
      </c>
      <c r="F14" s="9">
        <f t="shared" si="4"/>
        <v>1948</v>
      </c>
      <c r="G14" s="9">
        <f t="shared" si="4"/>
        <v>1364</v>
      </c>
      <c r="H14" s="9">
        <f t="shared" si="4"/>
        <v>271</v>
      </c>
      <c r="I14" s="9">
        <f t="shared" si="4"/>
        <v>2340</v>
      </c>
      <c r="J14" s="9">
        <f t="shared" si="4"/>
        <v>970</v>
      </c>
      <c r="K14" s="9">
        <f t="shared" si="4"/>
        <v>904</v>
      </c>
      <c r="L14" s="9">
        <f t="shared" si="4"/>
        <v>585</v>
      </c>
      <c r="M14" s="9">
        <f t="shared" si="4"/>
        <v>681</v>
      </c>
      <c r="N14" s="9"/>
    </row>
    <row r="15" spans="1:15" ht="16.5" thickTop="1" thickBot="1" x14ac:dyDescent="0.3">
      <c r="A15" s="42"/>
      <c r="B15" s="7" t="s">
        <v>1</v>
      </c>
      <c r="C15" s="11">
        <f t="shared" ref="C15:N15" si="5">SUM(C12:C14)</f>
        <v>3505</v>
      </c>
      <c r="D15" s="11">
        <f t="shared" si="5"/>
        <v>5929</v>
      </c>
      <c r="E15" s="11">
        <f t="shared" si="5"/>
        <v>2855</v>
      </c>
      <c r="F15" s="11">
        <f t="shared" si="5"/>
        <v>8433</v>
      </c>
      <c r="G15" s="11">
        <f t="shared" si="5"/>
        <v>5759</v>
      </c>
      <c r="H15" s="11">
        <f t="shared" si="5"/>
        <v>916</v>
      </c>
      <c r="I15" s="11">
        <f t="shared" si="5"/>
        <v>10087</v>
      </c>
      <c r="J15" s="11">
        <f t="shared" si="5"/>
        <v>4370</v>
      </c>
      <c r="K15" s="11">
        <f t="shared" si="5"/>
        <v>4023</v>
      </c>
      <c r="L15" s="11">
        <f t="shared" si="5"/>
        <v>2713</v>
      </c>
      <c r="M15" s="11">
        <f t="shared" si="5"/>
        <v>3205</v>
      </c>
      <c r="N15" s="11">
        <f t="shared" si="5"/>
        <v>0</v>
      </c>
    </row>
    <row r="16" spans="1:15" ht="15.75" thickTop="1" x14ac:dyDescent="0.25"/>
    <row r="18" spans="1:16" ht="24.95" customHeight="1" thickBot="1" x14ac:dyDescent="0.3">
      <c r="A18" s="8" t="s">
        <v>63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6" ht="16.5" thickTop="1" thickBot="1" x14ac:dyDescent="0.3">
      <c r="A19" s="4" t="s">
        <v>2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  <c r="J19" s="5" t="s">
        <v>11</v>
      </c>
      <c r="K19" s="5" t="s">
        <v>12</v>
      </c>
      <c r="L19" s="5" t="s">
        <v>13</v>
      </c>
      <c r="M19" s="5" t="s">
        <v>14</v>
      </c>
      <c r="N19" s="5" t="s">
        <v>15</v>
      </c>
    </row>
    <row r="20" spans="1:16" ht="15.75" thickTop="1" x14ac:dyDescent="0.25">
      <c r="A20" s="40" t="s">
        <v>31</v>
      </c>
      <c r="B20" s="6" t="s">
        <v>28</v>
      </c>
      <c r="C20" s="21">
        <v>31044.798998198974</v>
      </c>
      <c r="D20" s="21">
        <v>58003.853545900049</v>
      </c>
      <c r="E20" s="21">
        <v>33437.181215779994</v>
      </c>
      <c r="F20" s="21">
        <v>87719.06825349998</v>
      </c>
      <c r="G20" s="21">
        <v>48008.539267159991</v>
      </c>
      <c r="H20" s="21">
        <v>16782.71891154</v>
      </c>
      <c r="I20" s="21">
        <v>77656.188274247659</v>
      </c>
      <c r="J20" s="21">
        <v>41754.313137887613</v>
      </c>
      <c r="K20" s="21">
        <v>34784.715295400005</v>
      </c>
      <c r="L20" s="21">
        <v>21131.276241199994</v>
      </c>
      <c r="M20" s="21">
        <v>25415.672409099971</v>
      </c>
      <c r="N20" s="21"/>
    </row>
    <row r="21" spans="1:16" x14ac:dyDescent="0.25">
      <c r="A21" s="41"/>
      <c r="B21" s="6" t="s">
        <v>29</v>
      </c>
      <c r="C21" s="21">
        <v>54179.934026142815</v>
      </c>
      <c r="D21" s="21">
        <v>91099.78660413732</v>
      </c>
      <c r="E21" s="21">
        <v>65340.728863769975</v>
      </c>
      <c r="F21" s="21">
        <v>172161.96222001838</v>
      </c>
      <c r="G21" s="21">
        <v>93407.63481077562</v>
      </c>
      <c r="H21" s="21">
        <v>30841.713195470023</v>
      </c>
      <c r="I21" s="21">
        <v>153640.50267820194</v>
      </c>
      <c r="J21" s="21">
        <v>67531.422097766466</v>
      </c>
      <c r="K21" s="21">
        <v>60619.917311360055</v>
      </c>
      <c r="L21" s="21">
        <v>37321.522506029971</v>
      </c>
      <c r="M21" s="21">
        <v>52060.424065699968</v>
      </c>
      <c r="N21" s="21"/>
    </row>
    <row r="22" spans="1:16" ht="15.75" thickBot="1" x14ac:dyDescent="0.3">
      <c r="A22" s="41"/>
      <c r="B22" s="6" t="s">
        <v>30</v>
      </c>
      <c r="C22" s="21">
        <v>20237.126668799992</v>
      </c>
      <c r="D22" s="21">
        <v>30359.925109999993</v>
      </c>
      <c r="E22" s="21">
        <v>32969.055463699988</v>
      </c>
      <c r="F22" s="21">
        <v>79025.637150959985</v>
      </c>
      <c r="G22" s="21">
        <v>42775.378113251427</v>
      </c>
      <c r="H22" s="21">
        <v>15171.295004799995</v>
      </c>
      <c r="I22" s="21">
        <v>62174.143097082851</v>
      </c>
      <c r="J22" s="21">
        <v>31888.884496560044</v>
      </c>
      <c r="K22" s="21">
        <v>28118.575483677047</v>
      </c>
      <c r="L22" s="21">
        <v>19844.246304800014</v>
      </c>
      <c r="M22" s="21">
        <v>19293.733133769612</v>
      </c>
      <c r="N22" s="21"/>
    </row>
    <row r="23" spans="1:16" ht="16.5" thickTop="1" thickBot="1" x14ac:dyDescent="0.3">
      <c r="A23" s="42"/>
      <c r="B23" s="7" t="s">
        <v>1</v>
      </c>
      <c r="C23" s="22">
        <f>SUM(C20:C22)</f>
        <v>105461.85969314177</v>
      </c>
      <c r="D23" s="22">
        <f t="shared" ref="D23:N23" si="6">SUM(D20:D22)</f>
        <v>179463.56526003734</v>
      </c>
      <c r="E23" s="22">
        <f t="shared" si="6"/>
        <v>131746.96554324997</v>
      </c>
      <c r="F23" s="22">
        <f t="shared" si="6"/>
        <v>338906.66762447834</v>
      </c>
      <c r="G23" s="22">
        <f t="shared" si="6"/>
        <v>184191.55219118705</v>
      </c>
      <c r="H23" s="22">
        <f t="shared" si="6"/>
        <v>62795.727111810018</v>
      </c>
      <c r="I23" s="22">
        <f t="shared" si="6"/>
        <v>293470.83404953242</v>
      </c>
      <c r="J23" s="22">
        <f t="shared" si="6"/>
        <v>141174.61973221414</v>
      </c>
      <c r="K23" s="22">
        <f t="shared" si="6"/>
        <v>123523.20809043711</v>
      </c>
      <c r="L23" s="22">
        <f t="shared" si="6"/>
        <v>78297.045052029978</v>
      </c>
      <c r="M23" s="22">
        <f t="shared" si="6"/>
        <v>96769.829608569547</v>
      </c>
      <c r="N23" s="22">
        <f t="shared" si="6"/>
        <v>0</v>
      </c>
    </row>
    <row r="24" spans="1:16" ht="15.75" thickTop="1" x14ac:dyDescent="0.25">
      <c r="A24" s="40" t="s">
        <v>32</v>
      </c>
      <c r="B24" s="6" t="s">
        <v>28</v>
      </c>
      <c r="C24" s="21">
        <v>167890.80088898729</v>
      </c>
      <c r="D24" s="21">
        <v>306912.55788614362</v>
      </c>
      <c r="E24" s="21">
        <v>158513.34586015402</v>
      </c>
      <c r="F24" s="21">
        <v>447069.57134929299</v>
      </c>
      <c r="G24" s="21">
        <v>283588.98803050583</v>
      </c>
      <c r="H24" s="21">
        <v>46597.000879528168</v>
      </c>
      <c r="I24" s="21">
        <v>467275.04644055298</v>
      </c>
      <c r="J24" s="21">
        <v>202263.52669316469</v>
      </c>
      <c r="K24" s="21">
        <v>172066.12547349583</v>
      </c>
      <c r="L24" s="21">
        <v>112307.42562896667</v>
      </c>
      <c r="M24" s="21">
        <v>136761.5145804279</v>
      </c>
      <c r="N24" s="21"/>
    </row>
    <row r="25" spans="1:16" x14ac:dyDescent="0.25">
      <c r="A25" s="41"/>
      <c r="B25" s="6" t="s">
        <v>29</v>
      </c>
      <c r="C25" s="21">
        <v>137208.58441215547</v>
      </c>
      <c r="D25" s="21">
        <v>227042.08011332751</v>
      </c>
      <c r="E25" s="21">
        <v>168685.81015729086</v>
      </c>
      <c r="F25" s="21">
        <v>501105.85980143142</v>
      </c>
      <c r="G25" s="21">
        <v>279083.19709189993</v>
      </c>
      <c r="H25" s="21">
        <v>15491.493587534787</v>
      </c>
      <c r="I25" s="21">
        <v>479313.50720290095</v>
      </c>
      <c r="J25" s="21">
        <v>210365.23446341584</v>
      </c>
      <c r="K25" s="21">
        <v>174168.83685144209</v>
      </c>
      <c r="L25" s="21">
        <v>104798.23756057126</v>
      </c>
      <c r="M25" s="21">
        <v>126029.88986564007</v>
      </c>
      <c r="N25" s="21"/>
      <c r="O25" s="27"/>
    </row>
    <row r="26" spans="1:16" ht="15.75" thickBot="1" x14ac:dyDescent="0.3">
      <c r="A26" s="41"/>
      <c r="B26" s="6" t="s">
        <v>30</v>
      </c>
      <c r="C26" s="21">
        <v>64667.050054190026</v>
      </c>
      <c r="D26" s="21">
        <v>103651.70261294606</v>
      </c>
      <c r="E26" s="21">
        <v>107540.01903079434</v>
      </c>
      <c r="F26" s="21">
        <v>292273.44896677393</v>
      </c>
      <c r="G26" s="21">
        <v>169621.87263173051</v>
      </c>
      <c r="H26" s="21">
        <v>11450.928421127021</v>
      </c>
      <c r="I26" s="21">
        <v>268939.9180920659</v>
      </c>
      <c r="J26" s="21">
        <v>114203.674024819</v>
      </c>
      <c r="K26" s="21">
        <v>97420.700265978274</v>
      </c>
      <c r="L26" s="21">
        <v>56891.207353300022</v>
      </c>
      <c r="M26" s="21">
        <v>72241.684205681013</v>
      </c>
      <c r="N26" s="21"/>
      <c r="P26" s="27"/>
    </row>
    <row r="27" spans="1:16" ht="16.5" thickTop="1" thickBot="1" x14ac:dyDescent="0.3">
      <c r="A27" s="42"/>
      <c r="B27" s="7" t="s">
        <v>1</v>
      </c>
      <c r="C27" s="22">
        <f>SUM(C24:C26)</f>
        <v>369766.4353553328</v>
      </c>
      <c r="D27" s="22">
        <f t="shared" ref="D27:N27" si="7">SUM(D24:D26)</f>
        <v>637606.3406124172</v>
      </c>
      <c r="E27" s="22">
        <f t="shared" si="7"/>
        <v>434739.17504823924</v>
      </c>
      <c r="F27" s="22">
        <f t="shared" si="7"/>
        <v>1240448.8801174983</v>
      </c>
      <c r="G27" s="22">
        <f t="shared" si="7"/>
        <v>732294.05775413627</v>
      </c>
      <c r="H27" s="22">
        <f t="shared" si="7"/>
        <v>73539.422888189976</v>
      </c>
      <c r="I27" s="22">
        <f t="shared" si="7"/>
        <v>1215528.4717355198</v>
      </c>
      <c r="J27" s="22">
        <f t="shared" si="7"/>
        <v>526832.43518139957</v>
      </c>
      <c r="K27" s="22">
        <f t="shared" si="7"/>
        <v>443655.66259091621</v>
      </c>
      <c r="L27" s="22">
        <f t="shared" si="7"/>
        <v>273996.87054283795</v>
      </c>
      <c r="M27" s="22">
        <f t="shared" si="7"/>
        <v>335033.08865174901</v>
      </c>
      <c r="N27" s="22">
        <f t="shared" si="7"/>
        <v>0</v>
      </c>
    </row>
    <row r="28" spans="1:16" ht="15.75" thickTop="1" x14ac:dyDescent="0.25">
      <c r="A28" s="40" t="s">
        <v>1</v>
      </c>
      <c r="B28" s="6" t="s">
        <v>28</v>
      </c>
      <c r="C28" s="21">
        <f t="shared" ref="C28:M28" si="8">SUM(C20,C24)</f>
        <v>198935.59988718625</v>
      </c>
      <c r="D28" s="21">
        <f t="shared" si="8"/>
        <v>364916.41143204365</v>
      </c>
      <c r="E28" s="21">
        <f t="shared" si="8"/>
        <v>191950.52707593402</v>
      </c>
      <c r="F28" s="21">
        <f t="shared" si="8"/>
        <v>534788.63960279291</v>
      </c>
      <c r="G28" s="21">
        <f t="shared" si="8"/>
        <v>331597.52729766583</v>
      </c>
      <c r="H28" s="21">
        <f t="shared" si="8"/>
        <v>63379.719791068172</v>
      </c>
      <c r="I28" s="21">
        <f t="shared" si="8"/>
        <v>544931.23471480061</v>
      </c>
      <c r="J28" s="21">
        <f t="shared" si="8"/>
        <v>244017.83983105229</v>
      </c>
      <c r="K28" s="21">
        <f t="shared" si="8"/>
        <v>206850.84076889584</v>
      </c>
      <c r="L28" s="21">
        <f t="shared" si="8"/>
        <v>133438.70187016667</v>
      </c>
      <c r="M28" s="21">
        <f t="shared" si="8"/>
        <v>162177.18698952787</v>
      </c>
      <c r="N28" s="21"/>
    </row>
    <row r="29" spans="1:16" x14ac:dyDescent="0.25">
      <c r="A29" s="41"/>
      <c r="B29" s="6" t="s">
        <v>29</v>
      </c>
      <c r="C29" s="21">
        <f t="shared" ref="C29:M29" si="9">SUM(C21,C25)</f>
        <v>191388.51843829828</v>
      </c>
      <c r="D29" s="21">
        <f t="shared" si="9"/>
        <v>318141.86671746481</v>
      </c>
      <c r="E29" s="21">
        <f t="shared" si="9"/>
        <v>234026.53902106083</v>
      </c>
      <c r="F29" s="21">
        <f t="shared" si="9"/>
        <v>673267.8220214498</v>
      </c>
      <c r="G29" s="21">
        <f t="shared" si="9"/>
        <v>372490.83190267556</v>
      </c>
      <c r="H29" s="21">
        <f t="shared" si="9"/>
        <v>46333.206783004811</v>
      </c>
      <c r="I29" s="21">
        <f t="shared" si="9"/>
        <v>632954.00988110295</v>
      </c>
      <c r="J29" s="21">
        <f t="shared" si="9"/>
        <v>277896.65656118229</v>
      </c>
      <c r="K29" s="21">
        <f t="shared" si="9"/>
        <v>234788.75416280213</v>
      </c>
      <c r="L29" s="21">
        <f t="shared" si="9"/>
        <v>142119.76006660121</v>
      </c>
      <c r="M29" s="21">
        <f t="shared" si="9"/>
        <v>178090.31393134003</v>
      </c>
      <c r="N29" s="21"/>
    </row>
    <row r="30" spans="1:16" ht="15.75" thickBot="1" x14ac:dyDescent="0.3">
      <c r="A30" s="41"/>
      <c r="B30" s="6" t="s">
        <v>30</v>
      </c>
      <c r="C30" s="21">
        <f t="shared" ref="C30:M30" si="10">SUM(C22,C26)</f>
        <v>84904.176722990014</v>
      </c>
      <c r="D30" s="21">
        <f t="shared" si="10"/>
        <v>134011.62772294605</v>
      </c>
      <c r="E30" s="21">
        <f t="shared" si="10"/>
        <v>140509.07449449433</v>
      </c>
      <c r="F30" s="21">
        <f t="shared" si="10"/>
        <v>371299.08611773391</v>
      </c>
      <c r="G30" s="21">
        <f t="shared" si="10"/>
        <v>212397.25074498192</v>
      </c>
      <c r="H30" s="21">
        <f t="shared" si="10"/>
        <v>26622.223425927015</v>
      </c>
      <c r="I30" s="21">
        <f t="shared" si="10"/>
        <v>331114.06118914875</v>
      </c>
      <c r="J30" s="21">
        <f t="shared" si="10"/>
        <v>146092.55852137905</v>
      </c>
      <c r="K30" s="21">
        <f t="shared" si="10"/>
        <v>125539.27574965532</v>
      </c>
      <c r="L30" s="21">
        <f t="shared" si="10"/>
        <v>76735.453658100043</v>
      </c>
      <c r="M30" s="21">
        <f t="shared" si="10"/>
        <v>91535.417339450622</v>
      </c>
      <c r="N30" s="21"/>
    </row>
    <row r="31" spans="1:16" ht="16.5" thickTop="1" thickBot="1" x14ac:dyDescent="0.3">
      <c r="A31" s="42"/>
      <c r="B31" s="7" t="s">
        <v>1</v>
      </c>
      <c r="C31" s="22">
        <f t="shared" ref="C31:N31" si="11">SUM(C28:C30)</f>
        <v>475228.29504847457</v>
      </c>
      <c r="D31" s="22">
        <f t="shared" si="11"/>
        <v>817069.9058724544</v>
      </c>
      <c r="E31" s="22">
        <f t="shared" si="11"/>
        <v>566486.14059148915</v>
      </c>
      <c r="F31" s="22">
        <f t="shared" si="11"/>
        <v>1579355.5477419768</v>
      </c>
      <c r="G31" s="22">
        <f t="shared" si="11"/>
        <v>916485.60994532332</v>
      </c>
      <c r="H31" s="22">
        <f t="shared" si="11"/>
        <v>136335.15</v>
      </c>
      <c r="I31" s="22">
        <f t="shared" si="11"/>
        <v>1508999.3057850522</v>
      </c>
      <c r="J31" s="22">
        <f t="shared" si="11"/>
        <v>668007.0549136136</v>
      </c>
      <c r="K31" s="22">
        <f t="shared" si="11"/>
        <v>567178.87068135326</v>
      </c>
      <c r="L31" s="22">
        <f t="shared" si="11"/>
        <v>352293.91559486795</v>
      </c>
      <c r="M31" s="22">
        <f t="shared" si="11"/>
        <v>431802.91826031852</v>
      </c>
      <c r="N31" s="22">
        <f t="shared" si="11"/>
        <v>0</v>
      </c>
    </row>
    <row r="32" spans="1:16" ht="15.75" thickTop="1" x14ac:dyDescent="0.25"/>
    <row r="33" spans="8:8" x14ac:dyDescent="0.25">
      <c r="H33" s="27"/>
    </row>
    <row r="34" spans="8:8" x14ac:dyDescent="0.25">
      <c r="H34" s="27"/>
    </row>
  </sheetData>
  <mergeCells count="7">
    <mergeCell ref="A24:A27"/>
    <mergeCell ref="A28:A31"/>
    <mergeCell ref="B1:N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showGridLines="0" zoomScaleNormal="100" workbookViewId="0">
      <selection activeCell="L21" sqref="L21"/>
    </sheetView>
  </sheetViews>
  <sheetFormatPr defaultColWidth="9.125" defaultRowHeight="15" x14ac:dyDescent="0.25"/>
  <cols>
    <col min="1" max="1" width="30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20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O1" s="39" t="s">
        <v>62</v>
      </c>
    </row>
    <row r="2" spans="1:15" ht="24.95" customHeight="1" thickBot="1" x14ac:dyDescent="0.3">
      <c r="A2" s="8" t="s">
        <v>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2" t="s">
        <v>37</v>
      </c>
      <c r="B4" s="9">
        <v>547</v>
      </c>
      <c r="C4" s="9">
        <v>861</v>
      </c>
      <c r="D4" s="9">
        <v>493</v>
      </c>
      <c r="E4" s="9">
        <v>1332</v>
      </c>
      <c r="F4" s="9">
        <v>887</v>
      </c>
      <c r="G4" s="9">
        <v>141</v>
      </c>
      <c r="H4" s="9">
        <v>1611</v>
      </c>
      <c r="I4" s="9">
        <v>652</v>
      </c>
      <c r="J4" s="9">
        <v>587</v>
      </c>
      <c r="K4" s="9">
        <v>430</v>
      </c>
      <c r="L4" s="9">
        <v>508</v>
      </c>
      <c r="M4" s="9"/>
    </row>
    <row r="5" spans="1:15" x14ac:dyDescent="0.25">
      <c r="A5" s="13" t="s">
        <v>38</v>
      </c>
      <c r="B5" s="9">
        <v>779</v>
      </c>
      <c r="C5" s="9">
        <v>1278</v>
      </c>
      <c r="D5" s="9">
        <v>646</v>
      </c>
      <c r="E5" s="9">
        <v>2030</v>
      </c>
      <c r="F5" s="9">
        <v>1283</v>
      </c>
      <c r="G5" s="9">
        <v>144</v>
      </c>
      <c r="H5" s="9">
        <v>2323</v>
      </c>
      <c r="I5" s="9">
        <v>984</v>
      </c>
      <c r="J5" s="9">
        <v>927</v>
      </c>
      <c r="K5" s="9">
        <v>596</v>
      </c>
      <c r="L5" s="9">
        <v>668</v>
      </c>
      <c r="M5" s="9"/>
    </row>
    <row r="6" spans="1:15" x14ac:dyDescent="0.25">
      <c r="A6" s="13" t="s">
        <v>39</v>
      </c>
      <c r="B6" s="10">
        <v>527</v>
      </c>
      <c r="C6" s="10">
        <v>907</v>
      </c>
      <c r="D6" s="10">
        <v>455</v>
      </c>
      <c r="E6" s="10">
        <v>1320</v>
      </c>
      <c r="F6" s="10">
        <v>907</v>
      </c>
      <c r="G6" s="10">
        <v>130</v>
      </c>
      <c r="H6" s="10">
        <v>1541</v>
      </c>
      <c r="I6" s="10">
        <v>634</v>
      </c>
      <c r="J6" s="10">
        <v>596</v>
      </c>
      <c r="K6" s="10">
        <v>438</v>
      </c>
      <c r="L6" s="10">
        <v>503</v>
      </c>
      <c r="M6" s="10"/>
    </row>
    <row r="7" spans="1:15" x14ac:dyDescent="0.25">
      <c r="A7" s="13" t="s">
        <v>40</v>
      </c>
      <c r="B7" s="9">
        <v>829</v>
      </c>
      <c r="C7" s="9">
        <v>1505</v>
      </c>
      <c r="D7" s="9">
        <v>638</v>
      </c>
      <c r="E7" s="9">
        <v>2027</v>
      </c>
      <c r="F7" s="9">
        <v>1364</v>
      </c>
      <c r="G7" s="9">
        <v>154</v>
      </c>
      <c r="H7" s="9">
        <v>2585</v>
      </c>
      <c r="I7" s="9">
        <v>1142</v>
      </c>
      <c r="J7" s="9">
        <v>1006</v>
      </c>
      <c r="K7" s="9">
        <v>665</v>
      </c>
      <c r="L7" s="9">
        <v>848</v>
      </c>
      <c r="M7" s="9"/>
    </row>
    <row r="8" spans="1:15" x14ac:dyDescent="0.25">
      <c r="A8" s="13" t="s">
        <v>41</v>
      </c>
      <c r="B8" s="9">
        <v>346</v>
      </c>
      <c r="C8" s="9">
        <v>580</v>
      </c>
      <c r="D8" s="9">
        <v>265</v>
      </c>
      <c r="E8" s="9">
        <v>705</v>
      </c>
      <c r="F8" s="9">
        <v>549</v>
      </c>
      <c r="G8" s="9">
        <v>129</v>
      </c>
      <c r="H8" s="9">
        <v>822</v>
      </c>
      <c r="I8" s="9">
        <v>385</v>
      </c>
      <c r="J8" s="9">
        <v>382</v>
      </c>
      <c r="K8" s="9">
        <v>209</v>
      </c>
      <c r="L8" s="9">
        <v>292</v>
      </c>
      <c r="M8" s="9"/>
    </row>
    <row r="9" spans="1:15" x14ac:dyDescent="0.25">
      <c r="A9" s="13" t="s">
        <v>42</v>
      </c>
      <c r="B9" s="9">
        <v>297</v>
      </c>
      <c r="C9" s="9">
        <v>510</v>
      </c>
      <c r="D9" s="9">
        <v>222</v>
      </c>
      <c r="E9" s="9">
        <v>620</v>
      </c>
      <c r="F9" s="9">
        <v>482</v>
      </c>
      <c r="G9" s="9">
        <v>110</v>
      </c>
      <c r="H9" s="9">
        <v>744</v>
      </c>
      <c r="I9" s="9">
        <v>357</v>
      </c>
      <c r="J9" s="9">
        <v>331</v>
      </c>
      <c r="K9" s="9">
        <v>236</v>
      </c>
      <c r="L9" s="9">
        <v>247</v>
      </c>
      <c r="M9" s="9"/>
    </row>
    <row r="10" spans="1:15" ht="15.75" thickBot="1" x14ac:dyDescent="0.3">
      <c r="A10" s="13" t="s">
        <v>43</v>
      </c>
      <c r="B10" s="9">
        <v>180</v>
      </c>
      <c r="C10" s="9">
        <v>288</v>
      </c>
      <c r="D10" s="9">
        <v>136</v>
      </c>
      <c r="E10" s="9">
        <v>399</v>
      </c>
      <c r="F10" s="9">
        <v>287</v>
      </c>
      <c r="G10" s="9">
        <v>108</v>
      </c>
      <c r="H10" s="9">
        <v>461</v>
      </c>
      <c r="I10" s="9">
        <v>216</v>
      </c>
      <c r="J10" s="9">
        <v>194</v>
      </c>
      <c r="K10" s="9">
        <v>139</v>
      </c>
      <c r="L10" s="9">
        <v>139</v>
      </c>
      <c r="M10" s="9"/>
    </row>
    <row r="11" spans="1:15" ht="16.5" thickTop="1" thickBot="1" x14ac:dyDescent="0.3">
      <c r="A11" s="19" t="s">
        <v>1</v>
      </c>
      <c r="B11" s="11">
        <f t="shared" ref="B11:M11" si="0">SUM(B4:B10)</f>
        <v>3505</v>
      </c>
      <c r="C11" s="11">
        <f t="shared" si="0"/>
        <v>5929</v>
      </c>
      <c r="D11" s="11">
        <f t="shared" si="0"/>
        <v>2855</v>
      </c>
      <c r="E11" s="11">
        <f t="shared" si="0"/>
        <v>8433</v>
      </c>
      <c r="F11" s="11">
        <f t="shared" si="0"/>
        <v>5759</v>
      </c>
      <c r="G11" s="11">
        <f t="shared" si="0"/>
        <v>916</v>
      </c>
      <c r="H11" s="11">
        <f t="shared" si="0"/>
        <v>10087</v>
      </c>
      <c r="I11" s="11">
        <f t="shared" si="0"/>
        <v>4370</v>
      </c>
      <c r="J11" s="11">
        <f t="shared" si="0"/>
        <v>4023</v>
      </c>
      <c r="K11" s="11">
        <f t="shared" si="0"/>
        <v>2713</v>
      </c>
      <c r="L11" s="11">
        <f t="shared" si="0"/>
        <v>3205</v>
      </c>
      <c r="M11" s="11">
        <f t="shared" si="0"/>
        <v>0</v>
      </c>
    </row>
    <row r="12" spans="1:15" ht="15.75" thickTop="1" x14ac:dyDescent="0.25"/>
    <row r="14" spans="1:15" ht="24.95" customHeight="1" thickBot="1" x14ac:dyDescent="0.3">
      <c r="A14" s="8" t="s">
        <v>46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5" ht="16.5" thickTop="1" thickBot="1" x14ac:dyDescent="0.3">
      <c r="A15" s="4"/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</row>
    <row r="16" spans="1:15" ht="15.75" thickTop="1" x14ac:dyDescent="0.25">
      <c r="A16" s="12" t="s">
        <v>37</v>
      </c>
      <c r="B16" s="21">
        <v>75238.191162899981</v>
      </c>
      <c r="C16" s="21">
        <v>128334.25043927706</v>
      </c>
      <c r="D16" s="21">
        <v>99787.292453745074</v>
      </c>
      <c r="E16" s="21">
        <v>248314.84879996217</v>
      </c>
      <c r="F16" s="21">
        <v>136527.84108496897</v>
      </c>
      <c r="G16" s="21">
        <v>20655.987771804284</v>
      </c>
      <c r="H16" s="21">
        <v>245108.69958225216</v>
      </c>
      <c r="I16" s="21">
        <v>101705.25572061566</v>
      </c>
      <c r="J16" s="21">
        <v>85243.891489675298</v>
      </c>
      <c r="K16" s="21">
        <v>55733.494028681424</v>
      </c>
      <c r="L16" s="21">
        <v>71040.642752400003</v>
      </c>
      <c r="M16" s="21"/>
    </row>
    <row r="17" spans="1:15" x14ac:dyDescent="0.25">
      <c r="A17" s="13" t="s">
        <v>38</v>
      </c>
      <c r="B17" s="21">
        <v>103684.10892563478</v>
      </c>
      <c r="C17" s="21">
        <v>179733.30371386072</v>
      </c>
      <c r="D17" s="21">
        <v>128038.16892130856</v>
      </c>
      <c r="E17" s="21">
        <v>377272.96817944746</v>
      </c>
      <c r="F17" s="21">
        <v>208345.82913367022</v>
      </c>
      <c r="G17" s="21">
        <v>21582.566529522286</v>
      </c>
      <c r="H17" s="21">
        <v>350261.26964436111</v>
      </c>
      <c r="I17" s="21">
        <v>145972.33162979694</v>
      </c>
      <c r="J17" s="21">
        <v>134621.70914138676</v>
      </c>
      <c r="K17" s="21">
        <v>74956.523555599983</v>
      </c>
      <c r="L17" s="21">
        <v>89384.206343020051</v>
      </c>
      <c r="M17" s="21"/>
    </row>
    <row r="18" spans="1:15" x14ac:dyDescent="0.25">
      <c r="A18" s="13" t="s">
        <v>39</v>
      </c>
      <c r="B18" s="23">
        <v>74478.9692711635</v>
      </c>
      <c r="C18" s="23">
        <v>123080.69592820667</v>
      </c>
      <c r="D18" s="23">
        <v>91410.153344170059</v>
      </c>
      <c r="E18" s="23">
        <v>249590.15980814048</v>
      </c>
      <c r="F18" s="23">
        <v>142539.99727742976</v>
      </c>
      <c r="G18" s="23">
        <v>20337.786044661287</v>
      </c>
      <c r="H18" s="23">
        <v>233482.18113175093</v>
      </c>
      <c r="I18" s="23">
        <v>95862.021199952345</v>
      </c>
      <c r="J18" s="23">
        <v>83565.892502960705</v>
      </c>
      <c r="K18" s="23">
        <v>58984.244148099948</v>
      </c>
      <c r="L18" s="23">
        <v>64036.979319809681</v>
      </c>
      <c r="M18" s="23"/>
    </row>
    <row r="19" spans="1:15" x14ac:dyDescent="0.25">
      <c r="A19" s="13" t="s">
        <v>40</v>
      </c>
      <c r="B19" s="21">
        <v>111695.1803565982</v>
      </c>
      <c r="C19" s="21">
        <v>197864.35628199004</v>
      </c>
      <c r="D19" s="21">
        <v>123550.0401778846</v>
      </c>
      <c r="E19" s="21">
        <v>388176.75126070302</v>
      </c>
      <c r="F19" s="21">
        <v>219043.77790287227</v>
      </c>
      <c r="G19" s="21">
        <v>21450.778403614284</v>
      </c>
      <c r="H19" s="21">
        <v>383481.17402358865</v>
      </c>
      <c r="I19" s="21">
        <v>182304.14249655319</v>
      </c>
      <c r="J19" s="21">
        <v>141899.21721519058</v>
      </c>
      <c r="K19" s="21">
        <v>88998.855382500056</v>
      </c>
      <c r="L19" s="21">
        <v>114610.72842026102</v>
      </c>
      <c r="M19" s="21"/>
    </row>
    <row r="20" spans="1:15" x14ac:dyDescent="0.25">
      <c r="A20" s="13" t="s">
        <v>41</v>
      </c>
      <c r="B20" s="21">
        <v>48445.355203300009</v>
      </c>
      <c r="C20" s="21">
        <v>79527.99737623999</v>
      </c>
      <c r="D20" s="21">
        <v>55116.667813559987</v>
      </c>
      <c r="E20" s="21">
        <v>132541.69038205623</v>
      </c>
      <c r="F20" s="21">
        <v>91335.283112160003</v>
      </c>
      <c r="G20" s="21">
        <v>19402.734176247621</v>
      </c>
      <c r="H20" s="21">
        <v>120728.67183034233</v>
      </c>
      <c r="I20" s="21">
        <v>57759.428340039987</v>
      </c>
      <c r="J20" s="21">
        <v>50910.531080040011</v>
      </c>
      <c r="K20" s="21">
        <v>26672.92311660001</v>
      </c>
      <c r="L20" s="21">
        <v>42497.134447100019</v>
      </c>
      <c r="M20" s="21"/>
    </row>
    <row r="21" spans="1:15" x14ac:dyDescent="0.25">
      <c r="A21" s="13" t="s">
        <v>42</v>
      </c>
      <c r="B21" s="21">
        <v>39068.030415297981</v>
      </c>
      <c r="C21" s="21">
        <v>67380.412877290233</v>
      </c>
      <c r="D21" s="21">
        <v>42235.99202878002</v>
      </c>
      <c r="E21" s="21">
        <v>114043.78739173336</v>
      </c>
      <c r="F21" s="21">
        <v>75757.568719371426</v>
      </c>
      <c r="G21" s="21">
        <v>16824.48922952143</v>
      </c>
      <c r="H21" s="21">
        <v>106849.50995391162</v>
      </c>
      <c r="I21" s="21">
        <v>54674.099237530005</v>
      </c>
      <c r="J21" s="21">
        <v>44763.224407699607</v>
      </c>
      <c r="K21" s="21">
        <v>31170.556672720017</v>
      </c>
      <c r="L21" s="21">
        <v>32668.579988299993</v>
      </c>
      <c r="M21" s="21"/>
      <c r="N21" s="27"/>
      <c r="O21" s="27"/>
    </row>
    <row r="22" spans="1:15" ht="15.75" thickBot="1" x14ac:dyDescent="0.3">
      <c r="A22" s="13" t="s">
        <v>43</v>
      </c>
      <c r="B22" s="21">
        <v>22618.459713579992</v>
      </c>
      <c r="C22" s="21">
        <v>41148.889255589987</v>
      </c>
      <c r="D22" s="21">
        <v>26347.825852040824</v>
      </c>
      <c r="E22" s="21">
        <v>69415.341919933315</v>
      </c>
      <c r="F22" s="21">
        <v>42935.312714849999</v>
      </c>
      <c r="G22" s="21">
        <v>16080.804852394285</v>
      </c>
      <c r="H22" s="21">
        <v>69087.799618845704</v>
      </c>
      <c r="I22" s="21">
        <v>29729.77628912589</v>
      </c>
      <c r="J22" s="21">
        <v>26174.404844399985</v>
      </c>
      <c r="K22" s="21">
        <v>15777.318690666669</v>
      </c>
      <c r="L22" s="21">
        <v>17564.646989428002</v>
      </c>
      <c r="M22" s="21"/>
    </row>
    <row r="23" spans="1:15" ht="16.5" thickTop="1" thickBot="1" x14ac:dyDescent="0.3">
      <c r="A23" s="19" t="s">
        <v>1</v>
      </c>
      <c r="B23" s="22">
        <f t="shared" ref="B23:M23" si="1">SUM(B16:B22)</f>
        <v>475228.29504847445</v>
      </c>
      <c r="C23" s="22">
        <f t="shared" si="1"/>
        <v>817069.90587245475</v>
      </c>
      <c r="D23" s="22">
        <f t="shared" si="1"/>
        <v>566486.14059148915</v>
      </c>
      <c r="E23" s="22">
        <f t="shared" si="1"/>
        <v>1579355.5477419759</v>
      </c>
      <c r="F23" s="22">
        <f t="shared" si="1"/>
        <v>916485.60994532274</v>
      </c>
      <c r="G23" s="22">
        <f t="shared" si="1"/>
        <v>136335.14700776548</v>
      </c>
      <c r="H23" s="22">
        <f t="shared" si="1"/>
        <v>1508999.3057850527</v>
      </c>
      <c r="I23" s="22">
        <f t="shared" si="1"/>
        <v>668007.05491361406</v>
      </c>
      <c r="J23" s="22">
        <f t="shared" si="1"/>
        <v>567178.87068135303</v>
      </c>
      <c r="K23" s="22">
        <f t="shared" si="1"/>
        <v>352293.91559486813</v>
      </c>
      <c r="L23" s="22">
        <f t="shared" si="1"/>
        <v>431802.91826031869</v>
      </c>
      <c r="M23" s="22">
        <f t="shared" si="1"/>
        <v>0</v>
      </c>
    </row>
    <row r="24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showGridLines="0" zoomScaleNormal="100" workbookViewId="0">
      <selection activeCell="C30" sqref="C30"/>
    </sheetView>
  </sheetViews>
  <sheetFormatPr defaultColWidth="9.125" defaultRowHeight="15" x14ac:dyDescent="0.25"/>
  <cols>
    <col min="1" max="1" width="33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O1" s="39" t="s">
        <v>62</v>
      </c>
    </row>
    <row r="2" spans="1:15" ht="24.95" customHeight="1" thickBot="1" x14ac:dyDescent="0.3">
      <c r="A2" s="8" t="s">
        <v>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14" t="s">
        <v>16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.75" thickTop="1" x14ac:dyDescent="0.25">
      <c r="A4" s="15" t="s">
        <v>17</v>
      </c>
      <c r="B4" s="16">
        <v>480</v>
      </c>
      <c r="C4" s="16">
        <v>874</v>
      </c>
      <c r="D4" s="16">
        <v>299</v>
      </c>
      <c r="E4" s="16">
        <v>1191</v>
      </c>
      <c r="F4" s="16">
        <v>853</v>
      </c>
      <c r="G4" s="16">
        <v>95</v>
      </c>
      <c r="H4" s="16">
        <v>1441</v>
      </c>
      <c r="I4" s="16">
        <v>642</v>
      </c>
      <c r="J4" s="16">
        <v>570</v>
      </c>
      <c r="K4" s="17">
        <v>370</v>
      </c>
      <c r="L4" s="17">
        <v>459</v>
      </c>
      <c r="M4" s="17"/>
    </row>
    <row r="5" spans="1:15" x14ac:dyDescent="0.25">
      <c r="A5" s="15" t="s">
        <v>18</v>
      </c>
      <c r="B5" s="16">
        <v>441</v>
      </c>
      <c r="C5" s="16">
        <v>793</v>
      </c>
      <c r="D5" s="16">
        <v>400</v>
      </c>
      <c r="E5" s="16">
        <v>1291</v>
      </c>
      <c r="F5" s="16">
        <v>802</v>
      </c>
      <c r="G5" s="16">
        <v>87</v>
      </c>
      <c r="H5" s="16">
        <v>1349</v>
      </c>
      <c r="I5" s="16">
        <v>663</v>
      </c>
      <c r="J5" s="16">
        <v>510</v>
      </c>
      <c r="K5" s="17">
        <v>337</v>
      </c>
      <c r="L5" s="17">
        <v>494</v>
      </c>
      <c r="M5" s="17"/>
    </row>
    <row r="6" spans="1:15" x14ac:dyDescent="0.25">
      <c r="A6" s="15" t="s">
        <v>19</v>
      </c>
      <c r="B6" s="16">
        <v>177</v>
      </c>
      <c r="C6" s="16">
        <v>267</v>
      </c>
      <c r="D6" s="16">
        <v>160</v>
      </c>
      <c r="E6" s="16">
        <v>330</v>
      </c>
      <c r="F6" s="16">
        <v>296</v>
      </c>
      <c r="G6" s="16">
        <v>70</v>
      </c>
      <c r="H6" s="16">
        <v>456</v>
      </c>
      <c r="I6" s="16">
        <v>187</v>
      </c>
      <c r="J6" s="16">
        <v>187</v>
      </c>
      <c r="K6" s="17">
        <v>98</v>
      </c>
      <c r="L6" s="17">
        <v>126</v>
      </c>
      <c r="M6" s="17"/>
    </row>
    <row r="7" spans="1:15" x14ac:dyDescent="0.25">
      <c r="A7" s="15" t="s">
        <v>20</v>
      </c>
      <c r="B7" s="16">
        <v>331</v>
      </c>
      <c r="C7" s="16">
        <v>482</v>
      </c>
      <c r="D7" s="16">
        <v>264</v>
      </c>
      <c r="E7" s="16">
        <v>761</v>
      </c>
      <c r="F7" s="16">
        <v>496</v>
      </c>
      <c r="G7" s="16">
        <v>80</v>
      </c>
      <c r="H7" s="16">
        <v>906</v>
      </c>
      <c r="I7" s="16">
        <v>378</v>
      </c>
      <c r="J7" s="16">
        <v>314</v>
      </c>
      <c r="K7" s="17">
        <v>244</v>
      </c>
      <c r="L7" s="17">
        <v>265</v>
      </c>
      <c r="M7" s="17"/>
    </row>
    <row r="8" spans="1:15" x14ac:dyDescent="0.25">
      <c r="A8" s="15" t="s">
        <v>21</v>
      </c>
      <c r="B8" s="16">
        <v>426</v>
      </c>
      <c r="C8" s="16">
        <v>673</v>
      </c>
      <c r="D8" s="16">
        <v>288</v>
      </c>
      <c r="E8" s="16">
        <v>1063</v>
      </c>
      <c r="F8" s="16">
        <v>696</v>
      </c>
      <c r="G8" s="16">
        <v>100</v>
      </c>
      <c r="H8" s="16">
        <v>1334</v>
      </c>
      <c r="I8" s="16">
        <v>685</v>
      </c>
      <c r="J8" s="16">
        <v>618</v>
      </c>
      <c r="K8" s="17">
        <v>375</v>
      </c>
      <c r="L8" s="17">
        <v>374</v>
      </c>
      <c r="M8" s="17"/>
    </row>
    <row r="9" spans="1:15" x14ac:dyDescent="0.25">
      <c r="A9" s="15" t="s">
        <v>22</v>
      </c>
      <c r="B9" s="16">
        <v>701</v>
      </c>
      <c r="C9" s="16">
        <v>1220</v>
      </c>
      <c r="D9" s="16">
        <v>552</v>
      </c>
      <c r="E9" s="16">
        <v>1545</v>
      </c>
      <c r="F9" s="16">
        <v>1015</v>
      </c>
      <c r="G9" s="16">
        <v>123</v>
      </c>
      <c r="H9" s="16">
        <v>1958</v>
      </c>
      <c r="I9" s="16">
        <v>711</v>
      </c>
      <c r="J9" s="16">
        <v>726</v>
      </c>
      <c r="K9" s="17">
        <v>548</v>
      </c>
      <c r="L9" s="17">
        <v>618</v>
      </c>
      <c r="M9" s="17"/>
    </row>
    <row r="10" spans="1:15" x14ac:dyDescent="0.25">
      <c r="A10" s="15" t="s">
        <v>23</v>
      </c>
      <c r="B10" s="16">
        <v>239</v>
      </c>
      <c r="C10" s="16">
        <v>355</v>
      </c>
      <c r="D10" s="16">
        <v>225</v>
      </c>
      <c r="E10" s="16">
        <v>486</v>
      </c>
      <c r="F10" s="16">
        <v>379</v>
      </c>
      <c r="G10" s="16">
        <v>85</v>
      </c>
      <c r="H10" s="16">
        <v>630</v>
      </c>
      <c r="I10" s="16">
        <v>191</v>
      </c>
      <c r="J10" s="16">
        <v>212</v>
      </c>
      <c r="K10" s="17">
        <v>132</v>
      </c>
      <c r="L10" s="17">
        <v>162</v>
      </c>
      <c r="M10" s="17"/>
    </row>
    <row r="11" spans="1:15" x14ac:dyDescent="0.25">
      <c r="A11" s="15" t="s">
        <v>24</v>
      </c>
      <c r="B11" s="16">
        <v>278</v>
      </c>
      <c r="C11" s="16">
        <v>503</v>
      </c>
      <c r="D11" s="16">
        <v>229</v>
      </c>
      <c r="E11" s="16">
        <v>590</v>
      </c>
      <c r="F11" s="16">
        <v>420</v>
      </c>
      <c r="G11" s="16">
        <v>84</v>
      </c>
      <c r="H11" s="16">
        <v>773</v>
      </c>
      <c r="I11" s="16">
        <v>270</v>
      </c>
      <c r="J11" s="16">
        <v>280</v>
      </c>
      <c r="K11" s="17">
        <v>206</v>
      </c>
      <c r="L11" s="17">
        <v>299</v>
      </c>
      <c r="M11" s="17"/>
    </row>
    <row r="12" spans="1:15" x14ac:dyDescent="0.25">
      <c r="A12" s="15" t="s">
        <v>25</v>
      </c>
      <c r="B12" s="16">
        <v>151</v>
      </c>
      <c r="C12" s="16">
        <v>261</v>
      </c>
      <c r="D12" s="16">
        <v>112</v>
      </c>
      <c r="E12" s="16">
        <v>418</v>
      </c>
      <c r="F12" s="16">
        <v>279</v>
      </c>
      <c r="G12" s="16">
        <v>7</v>
      </c>
      <c r="H12" s="16">
        <v>450</v>
      </c>
      <c r="I12" s="16">
        <v>290</v>
      </c>
      <c r="J12" s="16">
        <v>259</v>
      </c>
      <c r="K12" s="17">
        <v>154</v>
      </c>
      <c r="L12" s="17">
        <v>170</v>
      </c>
      <c r="M12" s="17"/>
    </row>
    <row r="13" spans="1:15" ht="15.75" thickBot="1" x14ac:dyDescent="0.3">
      <c r="A13" s="15" t="s">
        <v>26</v>
      </c>
      <c r="B13" s="16">
        <v>281</v>
      </c>
      <c r="C13" s="16">
        <v>501</v>
      </c>
      <c r="D13" s="16">
        <v>326</v>
      </c>
      <c r="E13" s="16">
        <v>758</v>
      </c>
      <c r="F13" s="16">
        <v>523</v>
      </c>
      <c r="G13" s="16">
        <v>185</v>
      </c>
      <c r="H13" s="16">
        <v>790</v>
      </c>
      <c r="I13" s="16">
        <v>353</v>
      </c>
      <c r="J13" s="16">
        <v>347</v>
      </c>
      <c r="K13" s="17">
        <v>249</v>
      </c>
      <c r="L13" s="17">
        <v>238</v>
      </c>
      <c r="M13" s="17"/>
    </row>
    <row r="14" spans="1:15" ht="16.5" thickTop="1" thickBot="1" x14ac:dyDescent="0.3">
      <c r="A14" s="7" t="s">
        <v>1</v>
      </c>
      <c r="B14" s="18">
        <f t="shared" ref="B14:M14" si="0">SUM(B4:B13)</f>
        <v>3505</v>
      </c>
      <c r="C14" s="18">
        <f t="shared" si="0"/>
        <v>5929</v>
      </c>
      <c r="D14" s="18">
        <f t="shared" si="0"/>
        <v>2855</v>
      </c>
      <c r="E14" s="18">
        <f t="shared" si="0"/>
        <v>8433</v>
      </c>
      <c r="F14" s="18">
        <f t="shared" si="0"/>
        <v>5759</v>
      </c>
      <c r="G14" s="18">
        <f t="shared" si="0"/>
        <v>916</v>
      </c>
      <c r="H14" s="18">
        <f t="shared" si="0"/>
        <v>10087</v>
      </c>
      <c r="I14" s="18">
        <f t="shared" si="0"/>
        <v>4370</v>
      </c>
      <c r="J14" s="18">
        <f t="shared" si="0"/>
        <v>4023</v>
      </c>
      <c r="K14" s="18">
        <f t="shared" si="0"/>
        <v>2713</v>
      </c>
      <c r="L14" s="18">
        <f t="shared" si="0"/>
        <v>3205</v>
      </c>
      <c r="M14" s="18">
        <f t="shared" si="0"/>
        <v>0</v>
      </c>
    </row>
    <row r="15" spans="1:15" ht="15.75" thickTop="1" x14ac:dyDescent="0.25"/>
    <row r="17" spans="1:14" ht="24.95" customHeight="1" thickBot="1" x14ac:dyDescent="0.3">
      <c r="A17" s="8" t="s">
        <v>45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4" ht="16.5" thickTop="1" thickBot="1" x14ac:dyDescent="0.3">
      <c r="A18" s="14" t="s">
        <v>16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4" ht="15.75" thickTop="1" x14ac:dyDescent="0.25">
      <c r="A19" s="15" t="s">
        <v>17</v>
      </c>
      <c r="B19" s="24">
        <v>69507.021519142872</v>
      </c>
      <c r="C19" s="24">
        <v>136510.01655758763</v>
      </c>
      <c r="D19" s="24">
        <v>63932.98869722573</v>
      </c>
      <c r="E19" s="24">
        <v>248180.37303527512</v>
      </c>
      <c r="F19" s="24">
        <v>157062.54838071426</v>
      </c>
      <c r="G19" s="24">
        <v>17210.1616127948</v>
      </c>
      <c r="H19" s="24">
        <v>238313.39987420279</v>
      </c>
      <c r="I19" s="24">
        <v>104721.79653604675</v>
      </c>
      <c r="J19" s="24">
        <v>89475.302442607965</v>
      </c>
      <c r="K19" s="25">
        <v>52209.826638666636</v>
      </c>
      <c r="L19" s="25">
        <v>64189.587799048611</v>
      </c>
      <c r="M19" s="25"/>
      <c r="N19" s="27"/>
    </row>
    <row r="20" spans="1:14" x14ac:dyDescent="0.25">
      <c r="A20" s="15" t="s">
        <v>18</v>
      </c>
      <c r="B20" s="24">
        <v>64744.979795997977</v>
      </c>
      <c r="C20" s="24">
        <v>113785.00642190003</v>
      </c>
      <c r="D20" s="24">
        <v>74696.993649450073</v>
      </c>
      <c r="E20" s="24">
        <v>248599.9835399907</v>
      </c>
      <c r="F20" s="24">
        <v>126609.6745161109</v>
      </c>
      <c r="G20" s="24">
        <v>14707.370245972827</v>
      </c>
      <c r="H20" s="24">
        <v>202333.80098229728</v>
      </c>
      <c r="I20" s="24">
        <v>108023.91192266003</v>
      </c>
      <c r="J20" s="24">
        <v>70221.493342570378</v>
      </c>
      <c r="K20" s="25">
        <v>44943.846320710029</v>
      </c>
      <c r="L20" s="25">
        <v>68164.511812999976</v>
      </c>
      <c r="M20" s="25"/>
    </row>
    <row r="21" spans="1:14" x14ac:dyDescent="0.25">
      <c r="A21" s="15" t="s">
        <v>19</v>
      </c>
      <c r="B21" s="24">
        <v>23572.334026599994</v>
      </c>
      <c r="C21" s="24">
        <v>37735.596454999977</v>
      </c>
      <c r="D21" s="24">
        <v>35708.064261999978</v>
      </c>
      <c r="E21" s="24">
        <v>61370.200304299986</v>
      </c>
      <c r="F21" s="24">
        <v>48880.913685059757</v>
      </c>
      <c r="G21" s="24">
        <v>5988.3902597142996</v>
      </c>
      <c r="H21" s="24">
        <v>66824.709042634277</v>
      </c>
      <c r="I21" s="24">
        <v>29167.19568260001</v>
      </c>
      <c r="J21" s="24">
        <v>26039.182249780009</v>
      </c>
      <c r="K21" s="25">
        <v>13415.627467800003</v>
      </c>
      <c r="L21" s="25">
        <v>17630.111782000004</v>
      </c>
      <c r="M21" s="25"/>
    </row>
    <row r="22" spans="1:14" x14ac:dyDescent="0.25">
      <c r="A22" s="15" t="s">
        <v>20</v>
      </c>
      <c r="B22" s="24">
        <v>45518.76532696002</v>
      </c>
      <c r="C22" s="24">
        <v>63630.548871020022</v>
      </c>
      <c r="D22" s="24">
        <v>57764.464888699993</v>
      </c>
      <c r="E22" s="24">
        <v>150365.36401937707</v>
      </c>
      <c r="F22" s="24">
        <v>78185.863815059012</v>
      </c>
      <c r="G22" s="24">
        <v>8914.4409188243008</v>
      </c>
      <c r="H22" s="24">
        <v>134066.98147302947</v>
      </c>
      <c r="I22" s="24">
        <v>55637.679071703438</v>
      </c>
      <c r="J22" s="24">
        <v>47053.703352799959</v>
      </c>
      <c r="K22" s="25">
        <v>33384.809560200003</v>
      </c>
      <c r="L22" s="25">
        <v>36376.542213999972</v>
      </c>
      <c r="M22" s="25"/>
    </row>
    <row r="23" spans="1:14" x14ac:dyDescent="0.25">
      <c r="A23" s="15" t="s">
        <v>21</v>
      </c>
      <c r="B23" s="24">
        <v>63807.17625964999</v>
      </c>
      <c r="C23" s="24">
        <v>96473.428336315235</v>
      </c>
      <c r="D23" s="24">
        <v>56041.67968914799</v>
      </c>
      <c r="E23" s="24">
        <v>193680.83765065062</v>
      </c>
      <c r="F23" s="24">
        <v>109551.64556650011</v>
      </c>
      <c r="G23" s="24">
        <v>18775.470207414288</v>
      </c>
      <c r="H23" s="24">
        <v>205633.74160515406</v>
      </c>
      <c r="I23" s="24">
        <v>113093.73209112702</v>
      </c>
      <c r="J23" s="24">
        <v>91130.374735108664</v>
      </c>
      <c r="K23" s="25">
        <v>48700.329179771419</v>
      </c>
      <c r="L23" s="25">
        <v>48209.490781599961</v>
      </c>
      <c r="M23" s="25"/>
    </row>
    <row r="24" spans="1:14" x14ac:dyDescent="0.25">
      <c r="A24" s="15" t="s">
        <v>22</v>
      </c>
      <c r="B24" s="24">
        <v>94634.98392581896</v>
      </c>
      <c r="C24" s="24">
        <v>171025.50857550962</v>
      </c>
      <c r="D24" s="24">
        <v>112409.68994687995</v>
      </c>
      <c r="E24" s="24">
        <v>292174.99352184997</v>
      </c>
      <c r="F24" s="24">
        <v>158703.88423815431</v>
      </c>
      <c r="G24" s="24">
        <v>19515.231655874286</v>
      </c>
      <c r="H24" s="24">
        <v>299848.05010064307</v>
      </c>
      <c r="I24" s="24">
        <v>107648.90785333511</v>
      </c>
      <c r="J24" s="24">
        <v>98990.546533719986</v>
      </c>
      <c r="K24" s="25">
        <v>71897.375848719996</v>
      </c>
      <c r="L24" s="25">
        <v>86588.838786640001</v>
      </c>
      <c r="M24" s="25"/>
    </row>
    <row r="25" spans="1:14" x14ac:dyDescent="0.25">
      <c r="A25" s="15" t="s">
        <v>23</v>
      </c>
      <c r="B25" s="24">
        <v>29106.743441592</v>
      </c>
      <c r="C25" s="24">
        <v>42272.800686619994</v>
      </c>
      <c r="D25" s="24">
        <v>41323.966689418565</v>
      </c>
      <c r="E25" s="24">
        <v>87022.404058959946</v>
      </c>
      <c r="F25" s="24">
        <v>58914.064191531441</v>
      </c>
      <c r="G25" s="24">
        <v>12726.4526999023</v>
      </c>
      <c r="H25" s="24">
        <v>85749.82726968886</v>
      </c>
      <c r="I25" s="24">
        <v>28521.53984606648</v>
      </c>
      <c r="J25" s="24">
        <v>30328.831086500017</v>
      </c>
      <c r="K25" s="25">
        <v>15297.981588000001</v>
      </c>
      <c r="L25" s="25">
        <v>20754.230648000015</v>
      </c>
      <c r="M25" s="25"/>
    </row>
    <row r="26" spans="1:14" x14ac:dyDescent="0.25">
      <c r="A26" s="15" t="s">
        <v>24</v>
      </c>
      <c r="B26" s="24">
        <v>34807.873178141992</v>
      </c>
      <c r="C26" s="24">
        <v>62506.829462633053</v>
      </c>
      <c r="D26" s="24">
        <v>46356.694600949981</v>
      </c>
      <c r="E26" s="24">
        <v>110669.13652767139</v>
      </c>
      <c r="F26" s="24">
        <v>65089.249276639952</v>
      </c>
      <c r="G26" s="24">
        <v>10223.1000546743</v>
      </c>
      <c r="H26" s="24">
        <v>109414.26671402204</v>
      </c>
      <c r="I26" s="24">
        <v>42052.496709956999</v>
      </c>
      <c r="J26" s="24">
        <v>39379.473236799997</v>
      </c>
      <c r="K26" s="25">
        <v>28117.092056100009</v>
      </c>
      <c r="L26" s="25">
        <v>36905.366782650039</v>
      </c>
      <c r="M26" s="25"/>
    </row>
    <row r="27" spans="1:14" x14ac:dyDescent="0.25">
      <c r="A27" s="15" t="s">
        <v>25</v>
      </c>
      <c r="B27" s="24">
        <v>18210.552758999202</v>
      </c>
      <c r="C27" s="24">
        <v>31488.651475000002</v>
      </c>
      <c r="D27" s="24">
        <v>21052.698422199999</v>
      </c>
      <c r="E27" s="24">
        <v>70519.870179999984</v>
      </c>
      <c r="F27" s="24">
        <v>45381.544279160014</v>
      </c>
      <c r="G27" s="24">
        <v>2530.6976287842999</v>
      </c>
      <c r="H27" s="24">
        <v>66526.717299800715</v>
      </c>
      <c r="I27" s="24">
        <v>36432.098813978329</v>
      </c>
      <c r="J27" s="24">
        <v>32976.581176979584</v>
      </c>
      <c r="K27" s="25">
        <v>17857.098941799995</v>
      </c>
      <c r="L27" s="25">
        <v>21301.628853680009</v>
      </c>
      <c r="M27" s="25"/>
    </row>
    <row r="28" spans="1:14" ht="15.75" thickBot="1" x14ac:dyDescent="0.3">
      <c r="A28" s="15" t="s">
        <v>26</v>
      </c>
      <c r="B28" s="24">
        <v>31317.864815571542</v>
      </c>
      <c r="C28" s="24">
        <v>61641.519030869247</v>
      </c>
      <c r="D28" s="24">
        <v>57198.899745516799</v>
      </c>
      <c r="E28" s="24">
        <v>116772.3849039015</v>
      </c>
      <c r="F28" s="24">
        <v>68106.221996393302</v>
      </c>
      <c r="G28" s="24">
        <v>25743.834716044279</v>
      </c>
      <c r="H28" s="24">
        <v>100287.81142358003</v>
      </c>
      <c r="I28" s="24">
        <v>42707.696386139985</v>
      </c>
      <c r="J28" s="24">
        <v>41583.382524486296</v>
      </c>
      <c r="K28" s="25">
        <v>26469.927993099991</v>
      </c>
      <c r="L28" s="25">
        <v>31682.608799699996</v>
      </c>
      <c r="M28" s="25"/>
      <c r="N28" s="27"/>
    </row>
    <row r="29" spans="1:14" ht="16.5" thickTop="1" thickBot="1" x14ac:dyDescent="0.3">
      <c r="A29" s="7" t="s">
        <v>1</v>
      </c>
      <c r="B29" s="26">
        <f>SUM(B19:B28)</f>
        <v>475228.29504847457</v>
      </c>
      <c r="C29" s="26">
        <f t="shared" ref="C29:M29" si="1">SUM(C19:C28)</f>
        <v>817069.90587245475</v>
      </c>
      <c r="D29" s="26">
        <f t="shared" si="1"/>
        <v>566486.14059148903</v>
      </c>
      <c r="E29" s="26">
        <f t="shared" si="1"/>
        <v>1579355.5477419766</v>
      </c>
      <c r="F29" s="26">
        <f t="shared" si="1"/>
        <v>916485.60994532285</v>
      </c>
      <c r="G29" s="26">
        <f t="shared" si="1"/>
        <v>136335.15</v>
      </c>
      <c r="H29" s="26">
        <f t="shared" si="1"/>
        <v>1508999.3057850522</v>
      </c>
      <c r="I29" s="26">
        <f t="shared" si="1"/>
        <v>668007.05491361429</v>
      </c>
      <c r="J29" s="26">
        <f t="shared" si="1"/>
        <v>567178.8706813528</v>
      </c>
      <c r="K29" s="26">
        <f t="shared" si="1"/>
        <v>352293.91559486813</v>
      </c>
      <c r="L29" s="26">
        <f t="shared" si="1"/>
        <v>431802.91826031858</v>
      </c>
      <c r="M29" s="26">
        <f t="shared" si="1"/>
        <v>0</v>
      </c>
    </row>
    <row r="30" spans="1:14" ht="15.75" thickTop="1" x14ac:dyDescent="0.25"/>
    <row r="31" spans="1:14" x14ac:dyDescent="0.25">
      <c r="G31" s="28"/>
    </row>
    <row r="34" spans="7:7" x14ac:dyDescent="0.25">
      <c r="G34" s="28"/>
    </row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0"/>
  <sheetViews>
    <sheetView showGridLines="0" zoomScaleNormal="100" workbookViewId="0">
      <selection activeCell="C23" sqref="C23"/>
    </sheetView>
  </sheetViews>
  <sheetFormatPr defaultColWidth="9.125" defaultRowHeight="15" x14ac:dyDescent="0.25"/>
  <cols>
    <col min="1" max="1" width="27.1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O1" s="39" t="s">
        <v>62</v>
      </c>
    </row>
    <row r="2" spans="1:15" ht="24.95" customHeight="1" thickBot="1" x14ac:dyDescent="0.3">
      <c r="A2" s="8" t="s">
        <v>49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2" t="s">
        <v>33</v>
      </c>
      <c r="B4" s="9">
        <v>1249</v>
      </c>
      <c r="C4" s="9">
        <v>2193</v>
      </c>
      <c r="D4" s="9">
        <v>0</v>
      </c>
      <c r="E4" s="9">
        <v>4449</v>
      </c>
      <c r="F4" s="9">
        <v>2307</v>
      </c>
      <c r="G4" s="9" t="s">
        <v>50</v>
      </c>
      <c r="H4" s="9">
        <v>4272</v>
      </c>
      <c r="I4" s="9">
        <v>1826</v>
      </c>
      <c r="J4" s="9">
        <v>1590</v>
      </c>
      <c r="K4" s="9">
        <v>1037</v>
      </c>
      <c r="L4" s="9">
        <v>1152</v>
      </c>
      <c r="M4" s="9"/>
    </row>
    <row r="5" spans="1:15" x14ac:dyDescent="0.25">
      <c r="A5" s="13" t="s">
        <v>34</v>
      </c>
      <c r="B5" s="9">
        <v>1051</v>
      </c>
      <c r="C5" s="9">
        <v>1824</v>
      </c>
      <c r="D5" s="9">
        <v>1411</v>
      </c>
      <c r="E5" s="9">
        <v>1903</v>
      </c>
      <c r="F5" s="9">
        <v>1523</v>
      </c>
      <c r="G5" s="9" t="s">
        <v>50</v>
      </c>
      <c r="H5" s="9">
        <v>2836</v>
      </c>
      <c r="I5" s="9">
        <v>814</v>
      </c>
      <c r="J5" s="9">
        <v>756</v>
      </c>
      <c r="K5" s="9">
        <v>632</v>
      </c>
      <c r="L5" s="9">
        <v>832</v>
      </c>
      <c r="M5" s="9"/>
    </row>
    <row r="6" spans="1:15" x14ac:dyDescent="0.25">
      <c r="A6" s="13" t="s">
        <v>35</v>
      </c>
      <c r="B6" s="10">
        <v>1055</v>
      </c>
      <c r="C6" s="10">
        <v>1669</v>
      </c>
      <c r="D6" s="10">
        <v>1242</v>
      </c>
      <c r="E6" s="10">
        <v>1826</v>
      </c>
      <c r="F6" s="10">
        <v>1705</v>
      </c>
      <c r="G6" s="10">
        <v>669</v>
      </c>
      <c r="H6" s="10">
        <v>2753</v>
      </c>
      <c r="I6" s="10">
        <v>1545</v>
      </c>
      <c r="J6" s="10">
        <v>1521</v>
      </c>
      <c r="K6" s="10">
        <v>916</v>
      </c>
      <c r="L6" s="10">
        <v>1084</v>
      </c>
      <c r="M6" s="10"/>
    </row>
    <row r="7" spans="1:15" x14ac:dyDescent="0.25">
      <c r="A7" s="13" t="s">
        <v>36</v>
      </c>
      <c r="B7" s="9">
        <v>56</v>
      </c>
      <c r="C7" s="9">
        <v>99</v>
      </c>
      <c r="D7" s="9">
        <v>56</v>
      </c>
      <c r="E7" s="9">
        <v>92</v>
      </c>
      <c r="F7" s="9">
        <v>94</v>
      </c>
      <c r="G7" s="9">
        <v>80</v>
      </c>
      <c r="H7" s="9">
        <v>73</v>
      </c>
      <c r="I7" s="9">
        <v>66</v>
      </c>
      <c r="J7" s="9">
        <v>43</v>
      </c>
      <c r="K7" s="9">
        <v>29</v>
      </c>
      <c r="L7" s="9">
        <v>41</v>
      </c>
      <c r="M7" s="9"/>
    </row>
    <row r="8" spans="1:15" ht="15.75" thickBot="1" x14ac:dyDescent="0.3">
      <c r="A8" s="13" t="s">
        <v>27</v>
      </c>
      <c r="B8" s="9">
        <v>94</v>
      </c>
      <c r="C8" s="9">
        <v>144</v>
      </c>
      <c r="D8" s="9">
        <v>146</v>
      </c>
      <c r="E8" s="9">
        <v>163</v>
      </c>
      <c r="F8" s="9">
        <v>130</v>
      </c>
      <c r="G8" s="9">
        <v>167</v>
      </c>
      <c r="H8" s="9">
        <v>153</v>
      </c>
      <c r="I8" s="9">
        <v>119</v>
      </c>
      <c r="J8" s="9">
        <v>113</v>
      </c>
      <c r="K8" s="9">
        <v>99</v>
      </c>
      <c r="L8" s="9">
        <v>96</v>
      </c>
      <c r="M8" s="9"/>
    </row>
    <row r="9" spans="1:15" ht="16.5" thickTop="1" thickBot="1" x14ac:dyDescent="0.3">
      <c r="A9" s="19" t="s">
        <v>1</v>
      </c>
      <c r="B9" s="11">
        <f t="shared" ref="B9:M9" si="0">SUM(B4:B8)</f>
        <v>3505</v>
      </c>
      <c r="C9" s="11">
        <f t="shared" si="0"/>
        <v>5929</v>
      </c>
      <c r="D9" s="11">
        <f t="shared" si="0"/>
        <v>2855</v>
      </c>
      <c r="E9" s="11">
        <f t="shared" si="0"/>
        <v>8433</v>
      </c>
      <c r="F9" s="11">
        <f t="shared" si="0"/>
        <v>5759</v>
      </c>
      <c r="G9" s="11">
        <f t="shared" si="0"/>
        <v>916</v>
      </c>
      <c r="H9" s="11">
        <f t="shared" si="0"/>
        <v>10087</v>
      </c>
      <c r="I9" s="11">
        <f t="shared" si="0"/>
        <v>4370</v>
      </c>
      <c r="J9" s="11">
        <f t="shared" si="0"/>
        <v>4023</v>
      </c>
      <c r="K9" s="11">
        <f t="shared" si="0"/>
        <v>2713</v>
      </c>
      <c r="L9" s="11">
        <f t="shared" si="0"/>
        <v>3205</v>
      </c>
      <c r="M9" s="11">
        <f t="shared" si="0"/>
        <v>0</v>
      </c>
    </row>
    <row r="10" spans="1:15" ht="15.75" thickTop="1" x14ac:dyDescent="0.25"/>
    <row r="12" spans="1:15" ht="24.95" customHeight="1" thickBot="1" x14ac:dyDescent="0.3">
      <c r="A12" s="8" t="s">
        <v>51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5" ht="16.5" thickTop="1" thickBot="1" x14ac:dyDescent="0.3">
      <c r="A13" s="4"/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</row>
    <row r="14" spans="1:15" ht="15.75" thickTop="1" x14ac:dyDescent="0.25">
      <c r="A14" s="12" t="s">
        <v>33</v>
      </c>
      <c r="B14" s="21">
        <v>189898.85520920009</v>
      </c>
      <c r="C14" s="21">
        <v>335975.73033699975</v>
      </c>
      <c r="D14" s="21">
        <v>0</v>
      </c>
      <c r="E14" s="21">
        <v>879160.35489999945</v>
      </c>
      <c r="F14" s="21">
        <v>382242.23159024975</v>
      </c>
      <c r="G14" s="21" t="s">
        <v>50</v>
      </c>
      <c r="H14" s="21">
        <v>678675.60157999978</v>
      </c>
      <c r="I14" s="21">
        <v>320557.31785830017</v>
      </c>
      <c r="J14" s="21">
        <v>256438.08879300006</v>
      </c>
      <c r="K14" s="21">
        <v>153238.9961232199</v>
      </c>
      <c r="L14" s="21">
        <v>171955.58314826951</v>
      </c>
      <c r="M14" s="21"/>
    </row>
    <row r="15" spans="1:15" x14ac:dyDescent="0.25">
      <c r="A15" s="13" t="s">
        <v>34</v>
      </c>
      <c r="B15" s="21">
        <v>129354.34278402555</v>
      </c>
      <c r="C15" s="21">
        <v>228228.15169632909</v>
      </c>
      <c r="D15" s="21">
        <v>277335.49450199999</v>
      </c>
      <c r="E15" s="21">
        <v>334042.01462947484</v>
      </c>
      <c r="F15" s="21">
        <v>233064.94405488676</v>
      </c>
      <c r="G15" s="21" t="s">
        <v>50</v>
      </c>
      <c r="H15" s="21">
        <v>395477.86928965879</v>
      </c>
      <c r="I15" s="21">
        <v>107479.67068662986</v>
      </c>
      <c r="J15" s="21">
        <v>91665.66211538644</v>
      </c>
      <c r="K15" s="21">
        <v>75199.867790248114</v>
      </c>
      <c r="L15" s="21">
        <v>104053.64656671094</v>
      </c>
      <c r="M15" s="21"/>
    </row>
    <row r="16" spans="1:15" x14ac:dyDescent="0.25">
      <c r="A16" s="13" t="s">
        <v>35</v>
      </c>
      <c r="B16" s="23">
        <v>137856.9701431428</v>
      </c>
      <c r="C16" s="23">
        <v>222948.98876683731</v>
      </c>
      <c r="D16" s="23">
        <v>254458.89068604051</v>
      </c>
      <c r="E16" s="23">
        <v>325023.78666902817</v>
      </c>
      <c r="F16" s="23">
        <v>266306.2932617999</v>
      </c>
      <c r="G16" s="23">
        <v>100000</v>
      </c>
      <c r="H16" s="23">
        <v>404939.55624819157</v>
      </c>
      <c r="I16" s="23">
        <v>215326.0437612595</v>
      </c>
      <c r="J16" s="23">
        <v>200080.05615292036</v>
      </c>
      <c r="K16" s="23">
        <v>111385.797378</v>
      </c>
      <c r="L16" s="23">
        <v>138110.24884100008</v>
      </c>
      <c r="M16" s="23"/>
    </row>
    <row r="17" spans="1:13" x14ac:dyDescent="0.25">
      <c r="A17" s="13" t="s">
        <v>36</v>
      </c>
      <c r="B17" s="21">
        <v>7455.1337697920007</v>
      </c>
      <c r="C17" s="21">
        <v>12227.362175488475</v>
      </c>
      <c r="D17" s="21">
        <v>9755.2035058142847</v>
      </c>
      <c r="E17" s="21">
        <v>14415.983651550616</v>
      </c>
      <c r="F17" s="21">
        <v>15315.657471031434</v>
      </c>
      <c r="G17" s="21">
        <v>11837.491465460469</v>
      </c>
      <c r="H17" s="21">
        <v>8653.665654032</v>
      </c>
      <c r="I17" s="21">
        <v>8120.8008002011993</v>
      </c>
      <c r="J17" s="21">
        <v>5178.1648516000014</v>
      </c>
      <c r="K17" s="21">
        <v>3972.7708927999993</v>
      </c>
      <c r="L17" s="21">
        <v>4527.8765048780006</v>
      </c>
      <c r="M17" s="21"/>
    </row>
    <row r="18" spans="1:13" ht="15.75" thickBot="1" x14ac:dyDescent="0.3">
      <c r="A18" s="13" t="s">
        <v>27</v>
      </c>
      <c r="B18" s="21">
        <v>10662.993142314202</v>
      </c>
      <c r="C18" s="21">
        <v>17689.672896800006</v>
      </c>
      <c r="D18" s="21">
        <v>24936.551897634003</v>
      </c>
      <c r="E18" s="21">
        <v>26713.407891922005</v>
      </c>
      <c r="F18" s="21">
        <v>19556.483567355001</v>
      </c>
      <c r="G18" s="21">
        <v>24497.655542304998</v>
      </c>
      <c r="H18" s="21">
        <v>21252.613013169997</v>
      </c>
      <c r="I18" s="21">
        <v>16523.221807224003</v>
      </c>
      <c r="J18" s="21">
        <v>13816.898768446499</v>
      </c>
      <c r="K18" s="21">
        <v>8496.483410599998</v>
      </c>
      <c r="L18" s="21">
        <v>13155.563199459997</v>
      </c>
      <c r="M18" s="21"/>
    </row>
    <row r="19" spans="1:13" ht="16.5" thickTop="1" thickBot="1" x14ac:dyDescent="0.3">
      <c r="A19" s="19" t="s">
        <v>1</v>
      </c>
      <c r="B19" s="22">
        <f t="shared" ref="B19:M19" si="1">SUM(B14:B18)</f>
        <v>475228.29504847463</v>
      </c>
      <c r="C19" s="22">
        <f t="shared" si="1"/>
        <v>817069.90587245463</v>
      </c>
      <c r="D19" s="22">
        <f t="shared" si="1"/>
        <v>566486.14059148892</v>
      </c>
      <c r="E19" s="22">
        <f t="shared" si="1"/>
        <v>1579355.5477419752</v>
      </c>
      <c r="F19" s="22">
        <f t="shared" si="1"/>
        <v>916485.60994532285</v>
      </c>
      <c r="G19" s="22">
        <f t="shared" si="1"/>
        <v>136335.14700776545</v>
      </c>
      <c r="H19" s="22">
        <f t="shared" si="1"/>
        <v>1508999.305785052</v>
      </c>
      <c r="I19" s="22">
        <f t="shared" si="1"/>
        <v>668007.05491361476</v>
      </c>
      <c r="J19" s="22">
        <f t="shared" si="1"/>
        <v>567178.87068135338</v>
      </c>
      <c r="K19" s="22">
        <f t="shared" si="1"/>
        <v>352293.91559486801</v>
      </c>
      <c r="L19" s="22">
        <f t="shared" si="1"/>
        <v>431802.91826031852</v>
      </c>
      <c r="M19" s="22">
        <f t="shared" si="1"/>
        <v>0</v>
      </c>
    </row>
    <row r="2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4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სარჩევი</vt:lpstr>
      <vt:lpstr>2.08.01</vt:lpstr>
      <vt:lpstr>2.08.02</vt:lpstr>
      <vt:lpstr>2.08.03</vt:lpstr>
      <vt:lpstr>2.08.04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2024-12-24T10:44:01Z</dcterms:modified>
</cp:coreProperties>
</file>