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2_socialuri_programebi\"/>
    </mc:Choice>
  </mc:AlternateContent>
  <xr:revisionPtr revIDLastSave="0" documentId="13_ncr:1_{1647528E-0C41-4C06-B959-0C88E745C240}" xr6:coauthVersionLast="47" xr6:coauthVersionMax="47" xr10:uidLastSave="{00000000-0000-0000-0000-000000000000}"/>
  <bookViews>
    <workbookView xWindow="-120" yWindow="-120" windowWidth="29040" windowHeight="15840" tabRatio="831" activeTab="1" xr2:uid="{00000000-000D-0000-FFFF-FFFF00000000}"/>
  </bookViews>
  <sheets>
    <sheet name="სარჩევი" sheetId="22" r:id="rId1"/>
    <sheet name="2.09.01" sheetId="19" r:id="rId2"/>
    <sheet name="2.09.02" sheetId="16" r:id="rId3"/>
    <sheet name="2.09.03" sheetId="17" r:id="rId4"/>
    <sheet name="2.09.04" sheetId="18" r:id="rId5"/>
    <sheet name="2.09.05" sheetId="20" r:id="rId6"/>
    <sheet name="2.09.06" sheetId="2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9" i="16" l="1"/>
  <c r="M40" i="16"/>
  <c r="M41" i="16"/>
  <c r="M42" i="16"/>
  <c r="M38" i="16"/>
  <c r="M17" i="16"/>
  <c r="M18" i="16"/>
  <c r="M19" i="16"/>
  <c r="M20" i="16"/>
  <c r="M16" i="16"/>
  <c r="L6" i="19"/>
  <c r="L39" i="16"/>
  <c r="L40" i="16"/>
  <c r="L41" i="16"/>
  <c r="L42" i="16"/>
  <c r="L38" i="16"/>
  <c r="L17" i="16"/>
  <c r="L18" i="16"/>
  <c r="L19" i="16"/>
  <c r="L20" i="16"/>
  <c r="L16" i="16"/>
  <c r="K6" i="19"/>
  <c r="K39" i="16" l="1"/>
  <c r="K40" i="16"/>
  <c r="K41" i="16"/>
  <c r="K42" i="16"/>
  <c r="K38" i="16"/>
  <c r="K17" i="16"/>
  <c r="K18" i="16"/>
  <c r="K19" i="16"/>
  <c r="K20" i="16"/>
  <c r="K16" i="16"/>
  <c r="J21" i="18"/>
  <c r="J6" i="19"/>
  <c r="J39" i="16" l="1"/>
  <c r="J40" i="16"/>
  <c r="J41" i="16"/>
  <c r="J42" i="16"/>
  <c r="J38" i="16"/>
  <c r="J17" i="16"/>
  <c r="J18" i="16"/>
  <c r="J19" i="16"/>
  <c r="J20" i="16"/>
  <c r="J16" i="16"/>
  <c r="I6" i="19"/>
  <c r="I39" i="16" l="1"/>
  <c r="I40" i="16"/>
  <c r="I41" i="16"/>
  <c r="I42" i="16"/>
  <c r="I38" i="16"/>
  <c r="I17" i="16"/>
  <c r="I18" i="16"/>
  <c r="I19" i="16"/>
  <c r="I20" i="16"/>
  <c r="I16" i="16"/>
  <c r="H6" i="19"/>
  <c r="G43" i="18" l="1"/>
  <c r="H39" i="16"/>
  <c r="H40" i="16"/>
  <c r="H41" i="16"/>
  <c r="H42" i="16"/>
  <c r="H38" i="16"/>
  <c r="H17" i="16"/>
  <c r="H18" i="16"/>
  <c r="H19" i="16"/>
  <c r="H20" i="16"/>
  <c r="H16" i="16"/>
  <c r="G6" i="19"/>
  <c r="G39" i="16" l="1"/>
  <c r="G40" i="16"/>
  <c r="G41" i="16"/>
  <c r="G42" i="16"/>
  <c r="G38" i="16"/>
  <c r="G20" i="16"/>
  <c r="G17" i="16"/>
  <c r="G18" i="16"/>
  <c r="G19" i="16"/>
  <c r="G16" i="16"/>
  <c r="F6" i="19"/>
  <c r="F39" i="16" l="1"/>
  <c r="F40" i="16"/>
  <c r="F41" i="16"/>
  <c r="F42" i="16"/>
  <c r="F38" i="16"/>
  <c r="F17" i="16"/>
  <c r="F18" i="16"/>
  <c r="F19" i="16"/>
  <c r="F20" i="16"/>
  <c r="F16" i="16"/>
  <c r="E6" i="19" l="1"/>
  <c r="C6" i="19" l="1"/>
  <c r="D6" i="19"/>
  <c r="B6" i="19"/>
  <c r="B13" i="17" l="1"/>
  <c r="C13" i="17"/>
  <c r="E13" i="17"/>
  <c r="F13" i="17"/>
  <c r="G13" i="17"/>
  <c r="H13" i="17"/>
  <c r="I13" i="17"/>
  <c r="J13" i="17"/>
  <c r="K13" i="17"/>
  <c r="L13" i="17"/>
  <c r="M13" i="17"/>
  <c r="D13" i="17"/>
  <c r="C6" i="17"/>
  <c r="D6" i="17"/>
  <c r="E6" i="17"/>
  <c r="F6" i="17"/>
  <c r="G6" i="17"/>
  <c r="H6" i="17"/>
  <c r="I6" i="17"/>
  <c r="J6" i="17"/>
  <c r="K6" i="17"/>
  <c r="L6" i="17"/>
  <c r="M6" i="17"/>
  <c r="B6" i="17"/>
  <c r="M29" i="21" l="1"/>
  <c r="L29" i="21"/>
  <c r="K29" i="21"/>
  <c r="J29" i="21"/>
  <c r="I29" i="21"/>
  <c r="H29" i="21"/>
  <c r="G29" i="21"/>
  <c r="F29" i="21"/>
  <c r="E29" i="21"/>
  <c r="D29" i="21"/>
  <c r="C29" i="21"/>
  <c r="B29" i="21"/>
  <c r="M14" i="21"/>
  <c r="L14" i="21"/>
  <c r="K14" i="21"/>
  <c r="J14" i="21"/>
  <c r="I14" i="21"/>
  <c r="H14" i="21"/>
  <c r="G14" i="21"/>
  <c r="F14" i="21"/>
  <c r="E14" i="21"/>
  <c r="D14" i="21"/>
  <c r="C14" i="21"/>
  <c r="B14" i="21"/>
  <c r="M41" i="20"/>
  <c r="L41" i="20"/>
  <c r="K41" i="20"/>
  <c r="J41" i="20"/>
  <c r="I41" i="20"/>
  <c r="H41" i="20"/>
  <c r="G41" i="20"/>
  <c r="F41" i="20"/>
  <c r="E41" i="20"/>
  <c r="D41" i="20"/>
  <c r="C41" i="20"/>
  <c r="B41" i="20"/>
  <c r="M20" i="20"/>
  <c r="L20" i="20"/>
  <c r="K20" i="20"/>
  <c r="J20" i="20"/>
  <c r="I20" i="20"/>
  <c r="H20" i="20"/>
  <c r="G20" i="20"/>
  <c r="F20" i="20"/>
  <c r="E20" i="20"/>
  <c r="D20" i="20"/>
  <c r="C20" i="20"/>
  <c r="B20" i="20"/>
  <c r="B43" i="18"/>
  <c r="C43" i="18"/>
  <c r="D43" i="18"/>
  <c r="B21" i="18"/>
  <c r="C21" i="18"/>
  <c r="D21" i="18"/>
  <c r="C9" i="16"/>
  <c r="C21" i="16" s="1"/>
  <c r="D9" i="16"/>
  <c r="E9" i="16"/>
  <c r="E21" i="16" s="1"/>
  <c r="F9" i="16"/>
  <c r="C15" i="16"/>
  <c r="D15" i="16"/>
  <c r="E15" i="16"/>
  <c r="F15" i="16"/>
  <c r="C31" i="16"/>
  <c r="D31" i="16"/>
  <c r="D43" i="16" s="1"/>
  <c r="E31" i="16"/>
  <c r="C37" i="16"/>
  <c r="D37" i="16"/>
  <c r="E37" i="16"/>
  <c r="E20" i="16"/>
  <c r="D20" i="16"/>
  <c r="C20" i="16"/>
  <c r="E19" i="16"/>
  <c r="D19" i="16"/>
  <c r="C19" i="16"/>
  <c r="E18" i="16"/>
  <c r="D18" i="16"/>
  <c r="C18" i="16"/>
  <c r="E17" i="16"/>
  <c r="D17" i="16"/>
  <c r="C17" i="16"/>
  <c r="E16" i="16"/>
  <c r="D16" i="16"/>
  <c r="E42" i="16"/>
  <c r="D42" i="16"/>
  <c r="C42" i="16"/>
  <c r="E41" i="16"/>
  <c r="D41" i="16"/>
  <c r="C41" i="16"/>
  <c r="E40" i="16"/>
  <c r="D40" i="16"/>
  <c r="C40" i="16"/>
  <c r="E39" i="16"/>
  <c r="D39" i="16"/>
  <c r="C39" i="16"/>
  <c r="E38" i="16"/>
  <c r="D38" i="16"/>
  <c r="F21" i="16" l="1"/>
  <c r="E43" i="16"/>
  <c r="D21" i="16"/>
  <c r="C43" i="16"/>
  <c r="C16" i="16"/>
  <c r="C38" i="16"/>
  <c r="M43" i="18" l="1"/>
  <c r="L43" i="18"/>
  <c r="K43" i="18"/>
  <c r="J43" i="18"/>
  <c r="I43" i="18"/>
  <c r="H43" i="18"/>
  <c r="F43" i="18"/>
  <c r="E43" i="18"/>
  <c r="M21" i="18"/>
  <c r="L21" i="18"/>
  <c r="K21" i="18"/>
  <c r="I21" i="18"/>
  <c r="H21" i="18"/>
  <c r="F21" i="18"/>
  <c r="E21" i="18"/>
  <c r="N37" i="16" l="1"/>
  <c r="M37" i="16"/>
  <c r="L37" i="16"/>
  <c r="K37" i="16"/>
  <c r="J37" i="16"/>
  <c r="I37" i="16"/>
  <c r="H37" i="16"/>
  <c r="G37" i="16"/>
  <c r="F37" i="16"/>
  <c r="N31" i="16"/>
  <c r="M31" i="16"/>
  <c r="M43" i="16" s="1"/>
  <c r="L31" i="16"/>
  <c r="K31" i="16"/>
  <c r="J31" i="16"/>
  <c r="J43" i="16" s="1"/>
  <c r="I31" i="16"/>
  <c r="I43" i="16" s="1"/>
  <c r="H31" i="16"/>
  <c r="H43" i="16" s="1"/>
  <c r="G31" i="16"/>
  <c r="F31" i="16"/>
  <c r="K43" i="16" l="1"/>
  <c r="F43" i="16"/>
  <c r="N43" i="16"/>
  <c r="L43" i="16"/>
  <c r="G43" i="16"/>
  <c r="N15" i="16"/>
  <c r="N9" i="16"/>
  <c r="M15" i="16"/>
  <c r="M9" i="16"/>
  <c r="L15" i="16"/>
  <c r="L9" i="16"/>
  <c r="K15" i="16"/>
  <c r="J15" i="16"/>
  <c r="I15" i="16"/>
  <c r="H15" i="16"/>
  <c r="G15" i="16"/>
  <c r="K9" i="16"/>
  <c r="J9" i="16"/>
  <c r="I9" i="16"/>
  <c r="H9" i="16"/>
  <c r="G9" i="16"/>
  <c r="M21" i="16" l="1"/>
  <c r="N21" i="16"/>
  <c r="I21" i="16"/>
  <c r="J21" i="16"/>
  <c r="H21" i="16"/>
  <c r="L21" i="16"/>
  <c r="K21" i="16"/>
  <c r="G21" i="16"/>
</calcChain>
</file>

<file path=xl/sharedStrings.xml><?xml version="1.0" encoding="utf-8"?>
<sst xmlns="http://schemas.openxmlformats.org/spreadsheetml/2006/main" count="419" uniqueCount="100">
  <si>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</si>
  <si>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</si>
  <si>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</si>
  <si>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</si>
  <si>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კაცი</t>
  </si>
  <si>
    <t>ქალი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</si>
  <si>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</si>
  <si>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</si>
  <si>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</si>
  <si>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</si>
  <si>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</si>
  <si>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</si>
  <si>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</si>
  <si>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</si>
  <si>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</si>
  <si>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</si>
  <si>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</si>
  <si>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</si>
  <si>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</si>
  <si>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</si>
  <si>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</si>
  <si>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</si>
  <si>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</si>
  <si>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</si>
  <si>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</si>
  <si>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</si>
  <si>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</si>
  <si>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</si>
  <si>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</si>
  <si>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კომისიის მიერ დაკმაყოფილებული მოთხოვნების რაოდენობა</t>
  </si>
  <si>
    <t>სამედიცინო და სხვა სოციალური ქვეპროგრამის ფარგლებში კომისიის მიერ განხილული მოთხოვნების რაოდენობა</t>
  </si>
  <si>
    <t>კომისიის მიერ განხილული მოთხოვნების რაოდენობა</t>
  </si>
  <si>
    <t>0-17</t>
  </si>
  <si>
    <t>18-40</t>
  </si>
  <si>
    <t>41-60</t>
  </si>
  <si>
    <t>61-80</t>
  </si>
  <si>
    <t>81 წლის და უფროსი ასაკის</t>
  </si>
  <si>
    <t>საქართველო</t>
  </si>
  <si>
    <t>საზღვარგარეთი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</si>
  <si>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საქართველოში და საზღვარგარეთ</t>
  </si>
  <si>
    <t>სამედიცინო და სხვა სოციალური ქვეპროგრამის ფარგლებში კომისიის მიერ დაკმაყოფილებულ მოთხოვნებზე გამოყოფილი თანხა საქართველოში და საზღვარგარეთ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</si>
  <si>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</si>
  <si>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</si>
  <si>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</si>
  <si>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</si>
  <si>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</si>
  <si>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</si>
  <si>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</si>
  <si>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</si>
  <si>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</si>
  <si>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</si>
  <si>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</si>
  <si>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</si>
  <si>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</si>
  <si>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</si>
  <si>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</si>
  <si>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</si>
  <si>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</si>
  <si>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ამბულატორიული მომსახურება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</si>
  <si>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</si>
  <si>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</si>
  <si>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</si>
  <si>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</si>
  <si>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</si>
  <si>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</si>
  <si>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</si>
  <si>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</si>
  <si>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</si>
  <si>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</si>
  <si>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</si>
  <si>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</si>
  <si>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ქცევითი თერაპია</t>
  </si>
  <si>
    <t>მეტყველების თერაპია</t>
  </si>
  <si>
    <t>სხვა</t>
  </si>
  <si>
    <t>დაავადებათა კლასი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</si>
  <si>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დაავადებათა კლასის მიხედვით</t>
  </si>
  <si>
    <t>სამედიცინო და სხვა სოციალური ქვეპროგრამის ფარგლებში კომისიის მიერ დაკმაყოფილებულ მოთხოვნებზე გამოყოფილი თანხა დაავადებათა კლასის მიხედვით</t>
  </si>
  <si>
    <t>მოთხოვნის ტიპი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</si>
  <si>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მოთხოვნის ტიპის მიხედვით</t>
  </si>
  <si>
    <t>სამედიცინო და სხვა სოციალური ქვეპროგრამის ფარგლებში კომისიის მიერ დაკმაყოფილებულ მოთხოვნებზე გამოყოფილი თანხა მოთხოვნის ტიპის მიხედვით</t>
  </si>
  <si>
    <t>-</t>
  </si>
  <si>
    <t>დაკმაყოფილების %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</si>
  <si>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სქესისა და ასაკობრივი ჯგუფების მიხედვით</t>
  </si>
  <si>
    <t>სამედიცინო და სხვა სოციალური ქვეპროგრამის ფარგლებში კომისიის მიერ დაკმაყოფილებულ მოთხოვნებზე გამოყოფილი თანხა სქესისა და ასაკობრივი ჯგუფების მიხედვით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</si>
  <si>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საქართველოში და საზღვარგარეთ რაიონების მიხედვით</t>
  </si>
  <si>
    <t>სამედიცინო და სხვა სოციალური ქვეპროგრამის ფარგლებში კომისიის მიერ დაკმაყოფილებულ მოთხოვნებზე გამოყოფილი თანხა საქართველოში და საზღვარგარეთ რაიონების მიხედვით</t>
  </si>
  <si>
    <t>ფურცელი</t>
  </si>
  <si>
    <t>ცხრილის შინაარსი</t>
  </si>
  <si>
    <t>2.09.01</t>
  </si>
  <si>
    <t>2.09.02</t>
  </si>
  <si>
    <t>2.09.03</t>
  </si>
  <si>
    <t>2.09.04</t>
  </si>
  <si>
    <t>2.09.05</t>
  </si>
  <si>
    <t>2.09.06</t>
  </si>
  <si>
    <t>სარჩევში დაბრუნება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</si>
  <si>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სქესისა და ასაკობრივი ჯგუფების მიხედვით და გამოყოფილი თანხა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</si>
  <si>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საქართველოში და საზღვარგარეთ და გამოყოფილი თანხა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</si>
  <si>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დაავადებათა კლასის მიხედვით და გამოყოფილი თანხა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</si>
  <si>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მოთხოვნის ტიპის მიხედვით და გამოყოფილი თანხა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</si>
  <si>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საქართველოში და საზღვარგარეთ რაიონების მიხედვით და გამოყოფილი თანხა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</si>
</sst>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1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u/>
      <sz val="13"/>
      <color theme="10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1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right" vertical="center"/>
    </xf>
    <xf numFmtId="164" fontId="2" fillId="3" borderId="0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5" fontId="2" fillId="3" borderId="0" xfId="0" applyNumberFormat="1" applyFont="1" applyFill="1" applyBorder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right" vertical="center"/>
    </xf>
    <xf numFmtId="164" fontId="5" fillId="3" borderId="3" xfId="0" applyNumberFormat="1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5" fillId="3" borderId="0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165" fontId="5" fillId="3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vertical="center"/>
    </xf>
    <xf numFmtId="0" fontId="4" fillId="4" borderId="2" xfId="0" applyFont="1" applyFill="1" applyBorder="1" applyAlignment="1">
      <alignment vertical="center" wrapText="1"/>
    </xf>
    <xf numFmtId="165" fontId="5" fillId="4" borderId="2" xfId="0" applyNumberFormat="1" applyFont="1" applyFill="1" applyBorder="1" applyAlignment="1">
      <alignment horizontal="right" vertical="center"/>
    </xf>
    <xf numFmtId="0" fontId="4" fillId="4" borderId="6" xfId="0" applyFont="1" applyFill="1" applyBorder="1" applyAlignment="1">
      <alignment horizontal="center" vertical="center"/>
    </xf>
    <xf numFmtId="0" fontId="6" fillId="3" borderId="0" xfId="0" applyNumberFormat="1" applyFont="1" applyFill="1" applyBorder="1" applyAlignment="1">
      <alignment horizontal="center" vertical="center"/>
    </xf>
    <xf numFmtId="0" fontId="7" fillId="0" borderId="0" xfId="0" applyFont="1"/>
    <xf numFmtId="0" fontId="0" fillId="0" borderId="0" xfId="0" applyFont="1"/>
    <xf numFmtId="0" fontId="1" fillId="0" borderId="7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8" xfId="0" applyNumberFormat="1" applyFont="1" applyFill="1" applyBorder="1" applyAlignment="1">
      <alignment vertical="center"/>
    </xf>
    <xf numFmtId="0" fontId="9" fillId="0" borderId="0" xfId="0" applyFont="1"/>
    <xf numFmtId="0" fontId="8" fillId="0" borderId="0" xfId="1" applyNumberFormat="1" applyFill="1" applyBorder="1" applyAlignment="1">
      <alignment vertical="center"/>
    </xf>
    <xf numFmtId="0" fontId="10" fillId="0" borderId="7" xfId="1" applyNumberFormat="1" applyFont="1" applyFill="1" applyBorder="1" applyAlignment="1">
      <alignment vertical="center"/>
    </xf>
    <xf numFmtId="0" fontId="10" fillId="0" borderId="0" xfId="1" applyNumberFormat="1" applyFont="1" applyFill="1" applyBorder="1" applyAlignment="1">
      <alignment vertical="center"/>
    </xf>
    <xf numFmtId="0" fontId="10" fillId="0" borderId="8" xfId="1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166650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workbookViewId="0">
      <selection activeCell="B7" sqref="B7"/>
    </sheetView>
  </sheetViews>
  <sheetFormatPr defaultColWidth="9.125" defaultRowHeight="33" x14ac:dyDescent="0.55000000000000004"/>
  <cols>
    <col min="1" max="1" width="22" style="51" customWidth="1"/>
    <col min="2" max="2" width="234.125" style="51" bestFit="1" customWidth="1"/>
    <col min="3" max="3" width="9.125" style="51"/>
    <col min="4" max="4" width="27.375" style="51" bestFit="1" customWidth="1"/>
    <col min="5" max="16384" width="9.125" style="51"/>
  </cols>
  <sheetData>
    <row r="1" spans="1:4" s="46" customFormat="1" ht="31.5" thickBot="1" x14ac:dyDescent="0.6">
      <c r="A1" s="45" t="s">
        <v>86</v>
      </c>
      <c r="B1" s="45" t="s">
        <v>87</v>
      </c>
      <c r="D1" s="47"/>
    </row>
    <row r="2" spans="1:4" s="46" customFormat="1" ht="31.5" thickTop="1" x14ac:dyDescent="0.55000000000000004">
      <c r="A2" s="48" t="s">
        <v>88</v>
      </c>
      <c r="B2" s="53" t="s">
        <v>30</v>
      </c>
    </row>
    <row r="3" spans="1:4" s="46" customFormat="1" ht="30.75" x14ac:dyDescent="0.55000000000000004">
      <c r="A3" s="49" t="s">
        <v>89</v>
      </c>
      <c r="B3" s="54" t="s">
        <v>95</v>
      </c>
    </row>
    <row r="4" spans="1:4" s="46" customFormat="1" ht="30.75" x14ac:dyDescent="0.55000000000000004">
      <c r="A4" s="49" t="s">
        <v>90</v>
      </c>
      <c r="B4" s="54" t="s">
        <v>96</v>
      </c>
    </row>
    <row r="5" spans="1:4" x14ac:dyDescent="0.55000000000000004">
      <c r="A5" s="49" t="s">
        <v>91</v>
      </c>
      <c r="B5" s="54" t="s">
        <v>97</v>
      </c>
    </row>
    <row r="6" spans="1:4" x14ac:dyDescent="0.55000000000000004">
      <c r="A6" s="49" t="s">
        <v>92</v>
      </c>
      <c r="B6" s="54" t="s">
        <v>98</v>
      </c>
    </row>
    <row r="7" spans="1:4" ht="33.75" thickBot="1" x14ac:dyDescent="0.6">
      <c r="A7" s="50" t="s">
        <v>93</v>
      </c>
      <c r="B7" s="55" t="s">
        <v>99</v>
      </c>
    </row>
    <row r="8" spans="1:4" ht="33.75" thickTop="1" x14ac:dyDescent="0.55000000000000004"/>
  </sheetData>
  <hyperlinks>
    <hyperlink ref="B2" location="'2.09.01'!A1" display="სამედიცინო და სხვა სოციალური ქვეპროგრამის ფარგლებში კომისიის მიერ განხილული მოთხოვნების რაოდენობა" xr:uid="{00000000-0004-0000-0000-000000000000}"/>
    <hyperlink ref="B3" location="'2.09.02'!A1" display="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ქესისა და ასაკობრივი ჯგუფების მიხედვით და გადარიცხული თანხა" xr:uid="{00000000-0004-0000-0000-000001000000}"/>
    <hyperlink ref="B4" location="'2.09.03'!A1" display="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აქართველოში და საზღვარგარეთ და გადარიცხული თანხა" xr:uid="{00000000-0004-0000-0000-000002000000}"/>
    <hyperlink ref="B5" location="'2.09.04'!A1" display="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დაავადებათა კლასის მიხედვით და გადარიცხული თანხა" xr:uid="{00000000-0004-0000-0000-000003000000}"/>
    <hyperlink ref="B6" location="'2.09.05'!A1" display="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მოთხოვნის ტიპის მიხედვით და გადარიცხული თანხა" xr:uid="{00000000-0004-0000-0000-000004000000}"/>
    <hyperlink ref="B7" location="'2.09.06'!A1" display="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აქართველოში და საზღვარგარეთ რაიონების მიხედვით და გადარიცხული თანხა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"/>
  <sheetViews>
    <sheetView showGridLines="0" tabSelected="1" zoomScaleNormal="100" workbookViewId="0">
      <selection activeCell="M8" sqref="M8"/>
    </sheetView>
  </sheetViews>
  <sheetFormatPr defaultColWidth="9.125" defaultRowHeight="15" x14ac:dyDescent="0.25"/>
  <cols>
    <col min="1" max="1" width="22.375" style="3" customWidth="1"/>
    <col min="2" max="6" width="13.75" style="3" customWidth="1"/>
    <col min="7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80.099999999999994" customHeight="1" x14ac:dyDescent="0.25">
      <c r="A1" s="23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O1" s="52" t="s">
        <v>94</v>
      </c>
    </row>
    <row r="2" spans="1:15" ht="24.95" customHeight="1" thickBot="1" x14ac:dyDescent="0.3">
      <c r="A2" s="41" t="s">
        <v>30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27" t="s">
        <v>2</v>
      </c>
      <c r="B3" s="28" t="s">
        <v>6</v>
      </c>
      <c r="C3" s="28" t="s">
        <v>7</v>
      </c>
      <c r="D3" s="28" t="s">
        <v>8</v>
      </c>
      <c r="E3" s="28" t="s">
        <v>9</v>
      </c>
      <c r="F3" s="28" t="s">
        <v>10</v>
      </c>
      <c r="G3" s="28" t="s">
        <v>11</v>
      </c>
      <c r="H3" s="28" t="s">
        <v>12</v>
      </c>
      <c r="I3" s="28" t="s">
        <v>13</v>
      </c>
      <c r="J3" s="28" t="s">
        <v>14</v>
      </c>
      <c r="K3" s="28" t="s">
        <v>15</v>
      </c>
      <c r="L3" s="28" t="s">
        <v>16</v>
      </c>
      <c r="M3" s="28" t="s">
        <v>17</v>
      </c>
    </row>
    <row r="4" spans="1:15" ht="48.75" customHeight="1" thickTop="1" x14ac:dyDescent="0.25">
      <c r="A4" s="24" t="s">
        <v>31</v>
      </c>
      <c r="B4" s="29">
        <v>1007</v>
      </c>
      <c r="C4" s="29">
        <v>1474</v>
      </c>
      <c r="D4" s="29">
        <v>1389</v>
      </c>
      <c r="E4" s="29">
        <v>1427</v>
      </c>
      <c r="F4" s="29">
        <v>1361</v>
      </c>
      <c r="G4" s="29">
        <v>1130</v>
      </c>
      <c r="H4" s="29">
        <v>1087</v>
      </c>
      <c r="I4" s="29">
        <v>749</v>
      </c>
      <c r="J4" s="29">
        <v>1185</v>
      </c>
      <c r="K4" s="29">
        <v>1444</v>
      </c>
      <c r="L4" s="29">
        <v>676</v>
      </c>
      <c r="M4" s="29"/>
    </row>
    <row r="5" spans="1:15" ht="48.75" customHeight="1" thickBot="1" x14ac:dyDescent="0.3">
      <c r="A5" s="25" t="s">
        <v>29</v>
      </c>
      <c r="B5" s="11">
        <v>806</v>
      </c>
      <c r="C5" s="11">
        <v>1142</v>
      </c>
      <c r="D5" s="11">
        <v>1167</v>
      </c>
      <c r="E5" s="11">
        <v>1118</v>
      </c>
      <c r="F5" s="11">
        <v>1062</v>
      </c>
      <c r="G5" s="11">
        <v>912</v>
      </c>
      <c r="H5" s="11">
        <v>894</v>
      </c>
      <c r="I5" s="11">
        <v>621</v>
      </c>
      <c r="J5" s="11">
        <v>979</v>
      </c>
      <c r="K5" s="11">
        <v>1200</v>
      </c>
      <c r="L5" s="11">
        <v>575</v>
      </c>
      <c r="M5" s="11"/>
    </row>
    <row r="6" spans="1:15" ht="30.75" customHeight="1" thickTop="1" thickBot="1" x14ac:dyDescent="0.3">
      <c r="A6" s="42" t="s">
        <v>81</v>
      </c>
      <c r="B6" s="43">
        <f>B5/B4%</f>
        <v>80.039721946375366</v>
      </c>
      <c r="C6" s="43">
        <f t="shared" ref="C6:D6" si="0">C5/C4%</f>
        <v>77.476255088195387</v>
      </c>
      <c r="D6" s="43">
        <f t="shared" si="0"/>
        <v>84.017278617710573</v>
      </c>
      <c r="E6" s="43">
        <f>E5/E4%</f>
        <v>78.346180798878763</v>
      </c>
      <c r="F6" s="43">
        <f>F5/F4%</f>
        <v>78.030859662013228</v>
      </c>
      <c r="G6" s="43">
        <f>G5/G4%</f>
        <v>80.707964601769902</v>
      </c>
      <c r="H6" s="43">
        <f t="shared" ref="H6:L6" si="1">H5/H4%</f>
        <v>82.244710211591538</v>
      </c>
      <c r="I6" s="43">
        <f t="shared" si="1"/>
        <v>82.910547396528699</v>
      </c>
      <c r="J6" s="43">
        <f t="shared" si="1"/>
        <v>82.616033755274259</v>
      </c>
      <c r="K6" s="43">
        <f t="shared" si="1"/>
        <v>83.10249307479225</v>
      </c>
      <c r="L6" s="43">
        <f t="shared" si="1"/>
        <v>85.059171597633139</v>
      </c>
      <c r="M6" s="43"/>
    </row>
    <row r="7" spans="1:15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4"/>
  <sheetViews>
    <sheetView showGridLines="0" topLeftCell="A13" zoomScaleNormal="100" workbookViewId="0">
      <selection activeCell="G37" sqref="G37"/>
    </sheetView>
  </sheetViews>
  <sheetFormatPr defaultColWidth="9.125" defaultRowHeight="15" x14ac:dyDescent="0.25"/>
  <cols>
    <col min="1" max="1" width="13.375" style="3" customWidth="1"/>
    <col min="2" max="2" width="23.375" style="3" customWidth="1"/>
    <col min="3" max="7" width="13.75" style="3" customWidth="1"/>
    <col min="8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2" t="s">
        <v>94</v>
      </c>
    </row>
    <row r="2" spans="1:15" ht="24.95" customHeight="1" thickBot="1" x14ac:dyDescent="0.3">
      <c r="A2" s="41" t="s">
        <v>82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5" ht="16.5" thickTop="1" thickBot="1" x14ac:dyDescent="0.3">
      <c r="A3" s="4" t="s">
        <v>2</v>
      </c>
      <c r="B3" s="4" t="s">
        <v>3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</row>
    <row r="4" spans="1:15" ht="15.75" thickTop="1" x14ac:dyDescent="0.25">
      <c r="A4" s="57" t="s">
        <v>4</v>
      </c>
      <c r="B4" s="6" t="s">
        <v>32</v>
      </c>
      <c r="C4" s="10">
        <v>44</v>
      </c>
      <c r="D4" s="10">
        <v>70</v>
      </c>
      <c r="E4" s="10">
        <v>62</v>
      </c>
      <c r="F4" s="10">
        <v>58</v>
      </c>
      <c r="G4" s="10">
        <v>65</v>
      </c>
      <c r="H4" s="10">
        <v>57</v>
      </c>
      <c r="I4" s="10">
        <v>28</v>
      </c>
      <c r="J4" s="10">
        <v>31</v>
      </c>
      <c r="K4" s="10">
        <v>36</v>
      </c>
      <c r="L4" s="10">
        <v>70</v>
      </c>
      <c r="M4" s="10">
        <v>28</v>
      </c>
      <c r="N4" s="10"/>
    </row>
    <row r="5" spans="1:15" x14ac:dyDescent="0.25">
      <c r="A5" s="58"/>
      <c r="B5" s="6" t="s">
        <v>33</v>
      </c>
      <c r="C5" s="10">
        <v>41</v>
      </c>
      <c r="D5" s="10">
        <v>73</v>
      </c>
      <c r="E5" s="10">
        <v>91</v>
      </c>
      <c r="F5" s="10">
        <v>69</v>
      </c>
      <c r="G5" s="10">
        <v>71</v>
      </c>
      <c r="H5" s="10">
        <v>55</v>
      </c>
      <c r="I5" s="10">
        <v>66</v>
      </c>
      <c r="J5" s="10">
        <v>22</v>
      </c>
      <c r="K5" s="10">
        <v>66</v>
      </c>
      <c r="L5" s="10">
        <v>87</v>
      </c>
      <c r="M5" s="10">
        <v>36</v>
      </c>
      <c r="N5" s="10"/>
    </row>
    <row r="6" spans="1:15" x14ac:dyDescent="0.25">
      <c r="A6" s="58"/>
      <c r="B6" s="6" t="s">
        <v>34</v>
      </c>
      <c r="C6" s="10">
        <v>112</v>
      </c>
      <c r="D6" s="10">
        <v>153</v>
      </c>
      <c r="E6" s="10">
        <v>141</v>
      </c>
      <c r="F6" s="10">
        <v>149</v>
      </c>
      <c r="G6" s="10">
        <v>133</v>
      </c>
      <c r="H6" s="10">
        <v>111</v>
      </c>
      <c r="I6" s="10">
        <v>118</v>
      </c>
      <c r="J6" s="10">
        <v>89</v>
      </c>
      <c r="K6" s="10">
        <v>122</v>
      </c>
      <c r="L6" s="10">
        <v>136</v>
      </c>
      <c r="M6" s="10">
        <v>81</v>
      </c>
      <c r="N6" s="10"/>
    </row>
    <row r="7" spans="1:15" x14ac:dyDescent="0.25">
      <c r="A7" s="58"/>
      <c r="B7" s="6" t="s">
        <v>35</v>
      </c>
      <c r="C7" s="10">
        <v>146</v>
      </c>
      <c r="D7" s="10">
        <v>170</v>
      </c>
      <c r="E7" s="10">
        <v>191</v>
      </c>
      <c r="F7" s="10">
        <v>171</v>
      </c>
      <c r="G7" s="10">
        <v>198</v>
      </c>
      <c r="H7" s="10">
        <v>157</v>
      </c>
      <c r="I7" s="10">
        <v>133</v>
      </c>
      <c r="J7" s="10">
        <v>116</v>
      </c>
      <c r="K7" s="10">
        <v>155</v>
      </c>
      <c r="L7" s="10">
        <v>186</v>
      </c>
      <c r="M7" s="10">
        <v>94</v>
      </c>
      <c r="N7" s="10"/>
    </row>
    <row r="8" spans="1:15" ht="15.75" thickBot="1" x14ac:dyDescent="0.3">
      <c r="A8" s="58"/>
      <c r="B8" s="7" t="s">
        <v>36</v>
      </c>
      <c r="C8" s="11">
        <v>17</v>
      </c>
      <c r="D8" s="11">
        <v>17</v>
      </c>
      <c r="E8" s="11">
        <v>14</v>
      </c>
      <c r="F8" s="11">
        <v>18</v>
      </c>
      <c r="G8" s="11">
        <v>16</v>
      </c>
      <c r="H8" s="11">
        <v>15</v>
      </c>
      <c r="I8" s="11">
        <v>17</v>
      </c>
      <c r="J8" s="11">
        <v>10</v>
      </c>
      <c r="K8" s="11">
        <v>20</v>
      </c>
      <c r="L8" s="11">
        <v>12</v>
      </c>
      <c r="M8" s="11">
        <v>8</v>
      </c>
      <c r="N8" s="11"/>
    </row>
    <row r="9" spans="1:15" ht="16.5" thickTop="1" thickBot="1" x14ac:dyDescent="0.3">
      <c r="A9" s="59"/>
      <c r="B9" s="8" t="s">
        <v>1</v>
      </c>
      <c r="C9" s="12">
        <f t="shared" ref="C9:F9" si="0">SUM(C4:C8)</f>
        <v>360</v>
      </c>
      <c r="D9" s="12">
        <f t="shared" si="0"/>
        <v>483</v>
      </c>
      <c r="E9" s="12">
        <f t="shared" si="0"/>
        <v>499</v>
      </c>
      <c r="F9" s="12">
        <f t="shared" si="0"/>
        <v>465</v>
      </c>
      <c r="G9" s="12">
        <f t="shared" ref="G9:N9" si="1">SUM(G4:G8)</f>
        <v>483</v>
      </c>
      <c r="H9" s="12">
        <f t="shared" si="1"/>
        <v>395</v>
      </c>
      <c r="I9" s="12">
        <f t="shared" si="1"/>
        <v>362</v>
      </c>
      <c r="J9" s="12">
        <f t="shared" si="1"/>
        <v>268</v>
      </c>
      <c r="K9" s="12">
        <f t="shared" si="1"/>
        <v>399</v>
      </c>
      <c r="L9" s="12">
        <f t="shared" si="1"/>
        <v>491</v>
      </c>
      <c r="M9" s="12">
        <f t="shared" si="1"/>
        <v>247</v>
      </c>
      <c r="N9" s="12">
        <f t="shared" si="1"/>
        <v>0</v>
      </c>
    </row>
    <row r="10" spans="1:15" ht="15.75" thickTop="1" x14ac:dyDescent="0.25">
      <c r="A10" s="57" t="s">
        <v>5</v>
      </c>
      <c r="B10" s="6" t="s">
        <v>32</v>
      </c>
      <c r="C10" s="10">
        <v>34</v>
      </c>
      <c r="D10" s="10">
        <v>62</v>
      </c>
      <c r="E10" s="10">
        <v>57</v>
      </c>
      <c r="F10" s="10">
        <v>41</v>
      </c>
      <c r="G10" s="10">
        <v>39</v>
      </c>
      <c r="H10" s="10">
        <v>43</v>
      </c>
      <c r="I10" s="10">
        <v>35</v>
      </c>
      <c r="J10" s="10">
        <v>12</v>
      </c>
      <c r="K10" s="10">
        <v>29</v>
      </c>
      <c r="L10" s="10">
        <v>58</v>
      </c>
      <c r="M10" s="10">
        <v>19</v>
      </c>
      <c r="N10" s="10"/>
    </row>
    <row r="11" spans="1:15" x14ac:dyDescent="0.25">
      <c r="A11" s="58"/>
      <c r="B11" s="6" t="s">
        <v>33</v>
      </c>
      <c r="C11" s="10">
        <v>59</v>
      </c>
      <c r="D11" s="10">
        <v>102</v>
      </c>
      <c r="E11" s="10">
        <v>105</v>
      </c>
      <c r="F11" s="10">
        <v>96</v>
      </c>
      <c r="G11" s="10">
        <v>71</v>
      </c>
      <c r="H11" s="10">
        <v>68</v>
      </c>
      <c r="I11" s="10">
        <v>74</v>
      </c>
      <c r="J11" s="10">
        <v>51</v>
      </c>
      <c r="K11" s="10">
        <v>73</v>
      </c>
      <c r="L11" s="10">
        <v>95</v>
      </c>
      <c r="M11" s="10">
        <v>49</v>
      </c>
      <c r="N11" s="10"/>
    </row>
    <row r="12" spans="1:15" x14ac:dyDescent="0.25">
      <c r="A12" s="58"/>
      <c r="B12" s="6" t="s">
        <v>34</v>
      </c>
      <c r="C12" s="10">
        <v>161</v>
      </c>
      <c r="D12" s="10">
        <v>237</v>
      </c>
      <c r="E12" s="10">
        <v>193</v>
      </c>
      <c r="F12" s="10">
        <v>237</v>
      </c>
      <c r="G12" s="10">
        <v>202</v>
      </c>
      <c r="H12" s="10">
        <v>162</v>
      </c>
      <c r="I12" s="10">
        <v>161</v>
      </c>
      <c r="J12" s="10">
        <v>122</v>
      </c>
      <c r="K12" s="10">
        <v>195</v>
      </c>
      <c r="L12" s="10">
        <v>220</v>
      </c>
      <c r="M12" s="10">
        <v>113</v>
      </c>
      <c r="N12" s="10"/>
    </row>
    <row r="13" spans="1:15" x14ac:dyDescent="0.25">
      <c r="A13" s="58"/>
      <c r="B13" s="6" t="s">
        <v>35</v>
      </c>
      <c r="C13" s="10">
        <v>162</v>
      </c>
      <c r="D13" s="10">
        <v>220</v>
      </c>
      <c r="E13" s="10">
        <v>284</v>
      </c>
      <c r="F13" s="10">
        <v>245</v>
      </c>
      <c r="G13" s="10">
        <v>227</v>
      </c>
      <c r="H13" s="10">
        <v>214</v>
      </c>
      <c r="I13" s="10">
        <v>233</v>
      </c>
      <c r="J13" s="10">
        <v>146</v>
      </c>
      <c r="K13" s="10">
        <v>250</v>
      </c>
      <c r="L13" s="10">
        <v>287</v>
      </c>
      <c r="M13" s="10">
        <v>127</v>
      </c>
      <c r="N13" s="10"/>
    </row>
    <row r="14" spans="1:15" ht="15.75" thickBot="1" x14ac:dyDescent="0.3">
      <c r="A14" s="58"/>
      <c r="B14" s="7" t="s">
        <v>36</v>
      </c>
      <c r="C14" s="11">
        <v>30</v>
      </c>
      <c r="D14" s="11">
        <v>38</v>
      </c>
      <c r="E14" s="11">
        <v>29</v>
      </c>
      <c r="F14" s="11">
        <v>34</v>
      </c>
      <c r="G14" s="11">
        <v>40</v>
      </c>
      <c r="H14" s="11">
        <v>30</v>
      </c>
      <c r="I14" s="11">
        <v>29</v>
      </c>
      <c r="J14" s="11">
        <v>22</v>
      </c>
      <c r="K14" s="11">
        <v>33</v>
      </c>
      <c r="L14" s="11">
        <v>49</v>
      </c>
      <c r="M14" s="11">
        <v>20</v>
      </c>
      <c r="N14" s="11"/>
    </row>
    <row r="15" spans="1:15" ht="16.5" thickTop="1" thickBot="1" x14ac:dyDescent="0.3">
      <c r="A15" s="59"/>
      <c r="B15" s="8" t="s">
        <v>1</v>
      </c>
      <c r="C15" s="12">
        <f t="shared" ref="C15:F15" si="2">SUM(C10:C14)</f>
        <v>446</v>
      </c>
      <c r="D15" s="12">
        <f t="shared" si="2"/>
        <v>659</v>
      </c>
      <c r="E15" s="12">
        <f t="shared" si="2"/>
        <v>668</v>
      </c>
      <c r="F15" s="12">
        <f t="shared" si="2"/>
        <v>653</v>
      </c>
      <c r="G15" s="12">
        <f t="shared" ref="G15" si="3">SUM(G10:G14)</f>
        <v>579</v>
      </c>
      <c r="H15" s="12">
        <f t="shared" ref="H15" si="4">SUM(H10:H14)</f>
        <v>517</v>
      </c>
      <c r="I15" s="12">
        <f t="shared" ref="I15" si="5">SUM(I10:I14)</f>
        <v>532</v>
      </c>
      <c r="J15" s="12">
        <f t="shared" ref="J15" si="6">SUM(J10:J14)</f>
        <v>353</v>
      </c>
      <c r="K15" s="12">
        <f t="shared" ref="K15:N15" si="7">SUM(K10:K14)</f>
        <v>580</v>
      </c>
      <c r="L15" s="12">
        <f t="shared" si="7"/>
        <v>709</v>
      </c>
      <c r="M15" s="12">
        <f t="shared" si="7"/>
        <v>328</v>
      </c>
      <c r="N15" s="12">
        <f t="shared" si="7"/>
        <v>0</v>
      </c>
    </row>
    <row r="16" spans="1:15" ht="15.75" thickTop="1" x14ac:dyDescent="0.25">
      <c r="A16" s="57" t="s">
        <v>1</v>
      </c>
      <c r="B16" s="6" t="s">
        <v>32</v>
      </c>
      <c r="C16" s="10">
        <f>SUM(C4,C10)</f>
        <v>78</v>
      </c>
      <c r="D16" s="10">
        <f t="shared" ref="D16:M16" si="8">SUM(D4,D10)</f>
        <v>132</v>
      </c>
      <c r="E16" s="10">
        <f t="shared" si="8"/>
        <v>119</v>
      </c>
      <c r="F16" s="10">
        <f t="shared" si="8"/>
        <v>99</v>
      </c>
      <c r="G16" s="10">
        <f t="shared" si="8"/>
        <v>104</v>
      </c>
      <c r="H16" s="10">
        <f t="shared" si="8"/>
        <v>100</v>
      </c>
      <c r="I16" s="10">
        <f t="shared" si="8"/>
        <v>63</v>
      </c>
      <c r="J16" s="10">
        <f t="shared" si="8"/>
        <v>43</v>
      </c>
      <c r="K16" s="10">
        <f t="shared" si="8"/>
        <v>65</v>
      </c>
      <c r="L16" s="10">
        <f t="shared" si="8"/>
        <v>128</v>
      </c>
      <c r="M16" s="10">
        <f t="shared" si="8"/>
        <v>47</v>
      </c>
      <c r="N16" s="10"/>
    </row>
    <row r="17" spans="1:14" x14ac:dyDescent="0.25">
      <c r="A17" s="58"/>
      <c r="B17" s="6" t="s">
        <v>33</v>
      </c>
      <c r="C17" s="10">
        <f t="shared" ref="C17:M17" si="9">SUM(C5,C11)</f>
        <v>100</v>
      </c>
      <c r="D17" s="10">
        <f t="shared" si="9"/>
        <v>175</v>
      </c>
      <c r="E17" s="10">
        <f t="shared" si="9"/>
        <v>196</v>
      </c>
      <c r="F17" s="10">
        <f t="shared" si="9"/>
        <v>165</v>
      </c>
      <c r="G17" s="10">
        <f t="shared" si="9"/>
        <v>142</v>
      </c>
      <c r="H17" s="10">
        <f t="shared" si="9"/>
        <v>123</v>
      </c>
      <c r="I17" s="10">
        <f t="shared" si="9"/>
        <v>140</v>
      </c>
      <c r="J17" s="10">
        <f t="shared" si="9"/>
        <v>73</v>
      </c>
      <c r="K17" s="10">
        <f t="shared" si="9"/>
        <v>139</v>
      </c>
      <c r="L17" s="10">
        <f t="shared" si="9"/>
        <v>182</v>
      </c>
      <c r="M17" s="10">
        <f t="shared" si="9"/>
        <v>85</v>
      </c>
      <c r="N17" s="10"/>
    </row>
    <row r="18" spans="1:14" x14ac:dyDescent="0.25">
      <c r="A18" s="58"/>
      <c r="B18" s="6" t="s">
        <v>34</v>
      </c>
      <c r="C18" s="10">
        <f t="shared" ref="C18:M18" si="10">SUM(C6,C12)</f>
        <v>273</v>
      </c>
      <c r="D18" s="10">
        <f t="shared" si="10"/>
        <v>390</v>
      </c>
      <c r="E18" s="10">
        <f t="shared" si="10"/>
        <v>334</v>
      </c>
      <c r="F18" s="10">
        <f t="shared" si="10"/>
        <v>386</v>
      </c>
      <c r="G18" s="10">
        <f t="shared" si="10"/>
        <v>335</v>
      </c>
      <c r="H18" s="10">
        <f t="shared" si="10"/>
        <v>273</v>
      </c>
      <c r="I18" s="10">
        <f t="shared" si="10"/>
        <v>279</v>
      </c>
      <c r="J18" s="10">
        <f t="shared" si="10"/>
        <v>211</v>
      </c>
      <c r="K18" s="10">
        <f t="shared" si="10"/>
        <v>317</v>
      </c>
      <c r="L18" s="10">
        <f t="shared" si="10"/>
        <v>356</v>
      </c>
      <c r="M18" s="10">
        <f t="shared" si="10"/>
        <v>194</v>
      </c>
      <c r="N18" s="10"/>
    </row>
    <row r="19" spans="1:14" x14ac:dyDescent="0.25">
      <c r="A19" s="58"/>
      <c r="B19" s="6" t="s">
        <v>35</v>
      </c>
      <c r="C19" s="10">
        <f t="shared" ref="C19:M20" si="11">SUM(C7,C13)</f>
        <v>308</v>
      </c>
      <c r="D19" s="10">
        <f t="shared" si="11"/>
        <v>390</v>
      </c>
      <c r="E19" s="10">
        <f t="shared" si="11"/>
        <v>475</v>
      </c>
      <c r="F19" s="10">
        <f t="shared" si="11"/>
        <v>416</v>
      </c>
      <c r="G19" s="10">
        <f t="shared" si="11"/>
        <v>425</v>
      </c>
      <c r="H19" s="10">
        <f t="shared" si="11"/>
        <v>371</v>
      </c>
      <c r="I19" s="10">
        <f t="shared" si="11"/>
        <v>366</v>
      </c>
      <c r="J19" s="10">
        <f t="shared" si="11"/>
        <v>262</v>
      </c>
      <c r="K19" s="10">
        <f t="shared" si="11"/>
        <v>405</v>
      </c>
      <c r="L19" s="10">
        <f t="shared" si="11"/>
        <v>473</v>
      </c>
      <c r="M19" s="10">
        <f t="shared" si="11"/>
        <v>221</v>
      </c>
      <c r="N19" s="10"/>
    </row>
    <row r="20" spans="1:14" ht="15.75" thickBot="1" x14ac:dyDescent="0.3">
      <c r="A20" s="58"/>
      <c r="B20" s="7" t="s">
        <v>36</v>
      </c>
      <c r="C20" s="11">
        <f t="shared" ref="C20:F20" si="12">SUM(C8,C14)</f>
        <v>47</v>
      </c>
      <c r="D20" s="11">
        <f t="shared" si="12"/>
        <v>55</v>
      </c>
      <c r="E20" s="11">
        <f t="shared" si="12"/>
        <v>43</v>
      </c>
      <c r="F20" s="10">
        <f t="shared" si="12"/>
        <v>52</v>
      </c>
      <c r="G20" s="10">
        <f t="shared" si="11"/>
        <v>56</v>
      </c>
      <c r="H20" s="10">
        <f t="shared" si="11"/>
        <v>45</v>
      </c>
      <c r="I20" s="10">
        <f t="shared" si="11"/>
        <v>46</v>
      </c>
      <c r="J20" s="10">
        <f t="shared" si="11"/>
        <v>32</v>
      </c>
      <c r="K20" s="10">
        <f t="shared" si="11"/>
        <v>53</v>
      </c>
      <c r="L20" s="10">
        <f t="shared" si="11"/>
        <v>61</v>
      </c>
      <c r="M20" s="10">
        <f t="shared" si="11"/>
        <v>28</v>
      </c>
      <c r="N20" s="11"/>
    </row>
    <row r="21" spans="1:14" ht="16.5" thickTop="1" thickBot="1" x14ac:dyDescent="0.3">
      <c r="A21" s="59"/>
      <c r="B21" s="8" t="s">
        <v>1</v>
      </c>
      <c r="C21" s="12">
        <f t="shared" ref="C21:N21" si="13">SUM(C9,C15)</f>
        <v>806</v>
      </c>
      <c r="D21" s="12">
        <f t="shared" si="13"/>
        <v>1142</v>
      </c>
      <c r="E21" s="12">
        <f t="shared" si="13"/>
        <v>1167</v>
      </c>
      <c r="F21" s="12">
        <f t="shared" si="13"/>
        <v>1118</v>
      </c>
      <c r="G21" s="12">
        <f t="shared" si="13"/>
        <v>1062</v>
      </c>
      <c r="H21" s="12">
        <f t="shared" si="13"/>
        <v>912</v>
      </c>
      <c r="I21" s="12">
        <f t="shared" si="13"/>
        <v>894</v>
      </c>
      <c r="J21" s="12">
        <f t="shared" si="13"/>
        <v>621</v>
      </c>
      <c r="K21" s="12">
        <f t="shared" si="13"/>
        <v>979</v>
      </c>
      <c r="L21" s="12">
        <f t="shared" si="13"/>
        <v>1200</v>
      </c>
      <c r="M21" s="12">
        <f t="shared" si="13"/>
        <v>575</v>
      </c>
      <c r="N21" s="12">
        <f t="shared" si="13"/>
        <v>0</v>
      </c>
    </row>
    <row r="22" spans="1:14" ht="15.75" thickTop="1" x14ac:dyDescent="0.25"/>
    <row r="24" spans="1:14" ht="24.95" customHeight="1" thickBot="1" x14ac:dyDescent="0.3">
      <c r="A24" s="41" t="s">
        <v>83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16.5" thickTop="1" thickBot="1" x14ac:dyDescent="0.3">
      <c r="A25" s="4" t="s">
        <v>2</v>
      </c>
      <c r="B25" s="4" t="s">
        <v>3</v>
      </c>
      <c r="C25" s="5" t="s">
        <v>6</v>
      </c>
      <c r="D25" s="5" t="s">
        <v>7</v>
      </c>
      <c r="E25" s="5" t="s">
        <v>8</v>
      </c>
      <c r="F25" s="5" t="s">
        <v>9</v>
      </c>
      <c r="G25" s="5" t="s">
        <v>10</v>
      </c>
      <c r="H25" s="5" t="s">
        <v>11</v>
      </c>
      <c r="I25" s="5" t="s">
        <v>12</v>
      </c>
      <c r="J25" s="5" t="s">
        <v>13</v>
      </c>
      <c r="K25" s="5" t="s">
        <v>14</v>
      </c>
      <c r="L25" s="5" t="s">
        <v>15</v>
      </c>
      <c r="M25" s="5" t="s">
        <v>16</v>
      </c>
      <c r="N25" s="5" t="s">
        <v>17</v>
      </c>
    </row>
    <row r="26" spans="1:14" ht="15.75" thickTop="1" x14ac:dyDescent="0.25">
      <c r="A26" s="57" t="s">
        <v>4</v>
      </c>
      <c r="B26" s="6" t="s">
        <v>32</v>
      </c>
      <c r="C26" s="13">
        <v>14693</v>
      </c>
      <c r="D26" s="13">
        <v>86954</v>
      </c>
      <c r="E26" s="13">
        <v>122815</v>
      </c>
      <c r="F26" s="13">
        <v>98514</v>
      </c>
      <c r="G26" s="13">
        <v>130716</v>
      </c>
      <c r="H26" s="13">
        <v>45369</v>
      </c>
      <c r="I26" s="13">
        <v>50105</v>
      </c>
      <c r="J26" s="13">
        <v>22966</v>
      </c>
      <c r="K26" s="13">
        <v>71123</v>
      </c>
      <c r="L26" s="13">
        <v>106820</v>
      </c>
      <c r="M26" s="13">
        <v>44531</v>
      </c>
      <c r="N26" s="13"/>
    </row>
    <row r="27" spans="1:14" x14ac:dyDescent="0.25">
      <c r="A27" s="58"/>
      <c r="B27" s="6" t="s">
        <v>33</v>
      </c>
      <c r="C27" s="13">
        <v>150887</v>
      </c>
      <c r="D27" s="13">
        <v>140182</v>
      </c>
      <c r="E27" s="13">
        <v>144454</v>
      </c>
      <c r="F27" s="13">
        <v>123847</v>
      </c>
      <c r="G27" s="13">
        <v>103065</v>
      </c>
      <c r="H27" s="13">
        <v>64906</v>
      </c>
      <c r="I27" s="13">
        <v>74683</v>
      </c>
      <c r="J27" s="13">
        <v>15309</v>
      </c>
      <c r="K27" s="13">
        <v>91501</v>
      </c>
      <c r="L27" s="13">
        <v>160205</v>
      </c>
      <c r="M27" s="13">
        <v>91628</v>
      </c>
      <c r="N27" s="13"/>
    </row>
    <row r="28" spans="1:14" x14ac:dyDescent="0.25">
      <c r="A28" s="58"/>
      <c r="B28" s="6" t="s">
        <v>34</v>
      </c>
      <c r="C28" s="13">
        <v>176979</v>
      </c>
      <c r="D28" s="13">
        <v>215405</v>
      </c>
      <c r="E28" s="13">
        <v>191568</v>
      </c>
      <c r="F28" s="13">
        <v>248694</v>
      </c>
      <c r="G28" s="13">
        <v>202465</v>
      </c>
      <c r="H28" s="13">
        <v>195858</v>
      </c>
      <c r="I28" s="13">
        <v>254281</v>
      </c>
      <c r="J28" s="13">
        <v>170368</v>
      </c>
      <c r="K28" s="13">
        <v>246424</v>
      </c>
      <c r="L28" s="13">
        <v>249152</v>
      </c>
      <c r="M28" s="13">
        <v>92777</v>
      </c>
      <c r="N28" s="13"/>
    </row>
    <row r="29" spans="1:14" x14ac:dyDescent="0.25">
      <c r="A29" s="58"/>
      <c r="B29" s="6" t="s">
        <v>35</v>
      </c>
      <c r="C29" s="13">
        <v>117698</v>
      </c>
      <c r="D29" s="13">
        <v>227641</v>
      </c>
      <c r="E29" s="13">
        <v>219067</v>
      </c>
      <c r="F29" s="13">
        <v>209929</v>
      </c>
      <c r="G29" s="13">
        <v>228123</v>
      </c>
      <c r="H29" s="13">
        <v>189935</v>
      </c>
      <c r="I29" s="13">
        <v>135588</v>
      </c>
      <c r="J29" s="13">
        <v>222869</v>
      </c>
      <c r="K29" s="13">
        <v>277704</v>
      </c>
      <c r="L29" s="13">
        <v>290653</v>
      </c>
      <c r="M29" s="13">
        <v>155904</v>
      </c>
      <c r="N29" s="13"/>
    </row>
    <row r="30" spans="1:14" ht="15.75" thickBot="1" x14ac:dyDescent="0.3">
      <c r="A30" s="58"/>
      <c r="B30" s="7" t="s">
        <v>36</v>
      </c>
      <c r="C30" s="14">
        <v>9680</v>
      </c>
      <c r="D30" s="14">
        <v>10469</v>
      </c>
      <c r="E30" s="14">
        <v>9837</v>
      </c>
      <c r="F30" s="14">
        <v>13850</v>
      </c>
      <c r="G30" s="14">
        <v>6525</v>
      </c>
      <c r="H30" s="14">
        <v>14924</v>
      </c>
      <c r="I30" s="14">
        <v>19882</v>
      </c>
      <c r="J30" s="14">
        <v>19538</v>
      </c>
      <c r="K30" s="14">
        <v>15406</v>
      </c>
      <c r="L30" s="14">
        <v>53318</v>
      </c>
      <c r="M30" s="14">
        <v>4246</v>
      </c>
      <c r="N30" s="14"/>
    </row>
    <row r="31" spans="1:14" ht="16.5" thickTop="1" thickBot="1" x14ac:dyDescent="0.3">
      <c r="A31" s="59"/>
      <c r="B31" s="8" t="s">
        <v>1</v>
      </c>
      <c r="C31" s="15">
        <f t="shared" ref="C31:E31" si="14">SUM(C26:C30)</f>
        <v>469937</v>
      </c>
      <c r="D31" s="15">
        <f t="shared" si="14"/>
        <v>680651</v>
      </c>
      <c r="E31" s="15">
        <f t="shared" si="14"/>
        <v>687741</v>
      </c>
      <c r="F31" s="15">
        <f t="shared" ref="F31:N31" si="15">SUM(F26:F30)</f>
        <v>694834</v>
      </c>
      <c r="G31" s="15">
        <f t="shared" si="15"/>
        <v>670894</v>
      </c>
      <c r="H31" s="15">
        <f t="shared" si="15"/>
        <v>510992</v>
      </c>
      <c r="I31" s="15">
        <f t="shared" si="15"/>
        <v>534539</v>
      </c>
      <c r="J31" s="15">
        <f t="shared" si="15"/>
        <v>451050</v>
      </c>
      <c r="K31" s="15">
        <f t="shared" si="15"/>
        <v>702158</v>
      </c>
      <c r="L31" s="15">
        <f t="shared" si="15"/>
        <v>860148</v>
      </c>
      <c r="M31" s="15">
        <f t="shared" si="15"/>
        <v>389086</v>
      </c>
      <c r="N31" s="15">
        <f t="shared" si="15"/>
        <v>0</v>
      </c>
    </row>
    <row r="32" spans="1:14" ht="15.75" thickTop="1" x14ac:dyDescent="0.25">
      <c r="A32" s="57" t="s">
        <v>5</v>
      </c>
      <c r="B32" s="6" t="s">
        <v>32</v>
      </c>
      <c r="C32" s="13">
        <v>20735</v>
      </c>
      <c r="D32" s="13">
        <v>37972</v>
      </c>
      <c r="E32" s="13">
        <v>79505</v>
      </c>
      <c r="F32" s="13">
        <v>70452</v>
      </c>
      <c r="G32" s="13">
        <v>59018</v>
      </c>
      <c r="H32" s="13">
        <v>34924</v>
      </c>
      <c r="I32" s="13">
        <v>16956</v>
      </c>
      <c r="J32" s="13">
        <v>20129</v>
      </c>
      <c r="K32" s="13">
        <v>48122</v>
      </c>
      <c r="L32" s="13">
        <v>35022</v>
      </c>
      <c r="M32" s="13">
        <v>8218</v>
      </c>
      <c r="N32" s="13"/>
    </row>
    <row r="33" spans="1:14" x14ac:dyDescent="0.25">
      <c r="A33" s="58"/>
      <c r="B33" s="6" t="s">
        <v>33</v>
      </c>
      <c r="C33" s="13">
        <v>76930</v>
      </c>
      <c r="D33" s="13">
        <v>86439</v>
      </c>
      <c r="E33" s="13">
        <v>170350</v>
      </c>
      <c r="F33" s="13">
        <v>85839</v>
      </c>
      <c r="G33" s="13">
        <v>102788</v>
      </c>
      <c r="H33" s="13">
        <v>80843</v>
      </c>
      <c r="I33" s="13">
        <v>117161</v>
      </c>
      <c r="J33" s="13">
        <v>117475</v>
      </c>
      <c r="K33" s="13">
        <v>128392</v>
      </c>
      <c r="L33" s="13">
        <v>191036</v>
      </c>
      <c r="M33" s="13">
        <v>76372</v>
      </c>
      <c r="N33" s="13"/>
    </row>
    <row r="34" spans="1:14" x14ac:dyDescent="0.25">
      <c r="A34" s="58"/>
      <c r="B34" s="6" t="s">
        <v>34</v>
      </c>
      <c r="C34" s="13">
        <v>217833</v>
      </c>
      <c r="D34" s="13">
        <v>341045</v>
      </c>
      <c r="E34" s="13">
        <v>236186</v>
      </c>
      <c r="F34" s="13">
        <v>251634</v>
      </c>
      <c r="G34" s="13">
        <v>218341</v>
      </c>
      <c r="H34" s="13">
        <v>173616</v>
      </c>
      <c r="I34" s="13">
        <v>211808</v>
      </c>
      <c r="J34" s="13">
        <v>173391</v>
      </c>
      <c r="K34" s="13">
        <v>244068</v>
      </c>
      <c r="L34" s="13">
        <v>265057</v>
      </c>
      <c r="M34" s="13">
        <v>168749</v>
      </c>
      <c r="N34" s="13"/>
    </row>
    <row r="35" spans="1:14" x14ac:dyDescent="0.25">
      <c r="A35" s="58"/>
      <c r="B35" s="6" t="s">
        <v>35</v>
      </c>
      <c r="C35" s="13">
        <v>207292</v>
      </c>
      <c r="D35" s="13">
        <v>218840</v>
      </c>
      <c r="E35" s="13">
        <v>295694</v>
      </c>
      <c r="F35" s="13">
        <v>290500</v>
      </c>
      <c r="G35" s="13">
        <v>233749</v>
      </c>
      <c r="H35" s="13">
        <v>287007</v>
      </c>
      <c r="I35" s="13">
        <v>296174</v>
      </c>
      <c r="J35" s="13">
        <v>146388</v>
      </c>
      <c r="K35" s="13">
        <v>297480</v>
      </c>
      <c r="L35" s="13">
        <v>294884</v>
      </c>
      <c r="M35" s="13">
        <v>176437</v>
      </c>
      <c r="N35" s="13"/>
    </row>
    <row r="36" spans="1:14" ht="15.75" thickBot="1" x14ac:dyDescent="0.3">
      <c r="A36" s="58"/>
      <c r="B36" s="7" t="s">
        <v>36</v>
      </c>
      <c r="C36" s="14">
        <v>19763</v>
      </c>
      <c r="D36" s="14">
        <v>26413</v>
      </c>
      <c r="E36" s="14">
        <v>18590</v>
      </c>
      <c r="F36" s="14">
        <v>29108</v>
      </c>
      <c r="G36" s="14">
        <v>42476</v>
      </c>
      <c r="H36" s="14">
        <v>14992</v>
      </c>
      <c r="I36" s="14">
        <v>15419</v>
      </c>
      <c r="J36" s="14">
        <v>14906</v>
      </c>
      <c r="K36" s="14">
        <v>22669</v>
      </c>
      <c r="L36" s="14">
        <v>42012</v>
      </c>
      <c r="M36" s="14">
        <v>14673</v>
      </c>
      <c r="N36" s="14"/>
    </row>
    <row r="37" spans="1:14" ht="16.5" thickTop="1" thickBot="1" x14ac:dyDescent="0.3">
      <c r="A37" s="59"/>
      <c r="B37" s="8" t="s">
        <v>1</v>
      </c>
      <c r="C37" s="15">
        <f t="shared" ref="C37:E37" si="16">SUM(C32:C36)</f>
        <v>542553</v>
      </c>
      <c r="D37" s="15">
        <f t="shared" si="16"/>
        <v>710709</v>
      </c>
      <c r="E37" s="15">
        <f t="shared" si="16"/>
        <v>800325</v>
      </c>
      <c r="F37" s="15">
        <f t="shared" ref="F37:N37" si="17">SUM(F32:F36)</f>
        <v>727533</v>
      </c>
      <c r="G37" s="15">
        <f t="shared" si="17"/>
        <v>656372</v>
      </c>
      <c r="H37" s="15">
        <f t="shared" si="17"/>
        <v>591382</v>
      </c>
      <c r="I37" s="15">
        <f t="shared" si="17"/>
        <v>657518</v>
      </c>
      <c r="J37" s="15">
        <f t="shared" si="17"/>
        <v>472289</v>
      </c>
      <c r="K37" s="15">
        <f t="shared" si="17"/>
        <v>740731</v>
      </c>
      <c r="L37" s="15">
        <f t="shared" si="17"/>
        <v>828011</v>
      </c>
      <c r="M37" s="15">
        <f t="shared" si="17"/>
        <v>444449</v>
      </c>
      <c r="N37" s="15">
        <f t="shared" si="17"/>
        <v>0</v>
      </c>
    </row>
    <row r="38" spans="1:14" ht="15.75" thickTop="1" x14ac:dyDescent="0.25">
      <c r="A38" s="57" t="s">
        <v>1</v>
      </c>
      <c r="B38" s="6" t="s">
        <v>32</v>
      </c>
      <c r="C38" s="13">
        <f t="shared" ref="C38" si="18">SUM(C26,C32)</f>
        <v>35428</v>
      </c>
      <c r="D38" s="13">
        <f t="shared" ref="D38:M38" si="19">SUM(D26,D32)</f>
        <v>124926</v>
      </c>
      <c r="E38" s="13">
        <f t="shared" si="19"/>
        <v>202320</v>
      </c>
      <c r="F38" s="13">
        <f t="shared" si="19"/>
        <v>168966</v>
      </c>
      <c r="G38" s="13">
        <f t="shared" si="19"/>
        <v>189734</v>
      </c>
      <c r="H38" s="13">
        <f t="shared" si="19"/>
        <v>80293</v>
      </c>
      <c r="I38" s="13">
        <f t="shared" si="19"/>
        <v>67061</v>
      </c>
      <c r="J38" s="13">
        <f t="shared" si="19"/>
        <v>43095</v>
      </c>
      <c r="K38" s="13">
        <f t="shared" si="19"/>
        <v>119245</v>
      </c>
      <c r="L38" s="13">
        <f t="shared" si="19"/>
        <v>141842</v>
      </c>
      <c r="M38" s="13">
        <f t="shared" si="19"/>
        <v>52749</v>
      </c>
      <c r="N38" s="13"/>
    </row>
    <row r="39" spans="1:14" x14ac:dyDescent="0.25">
      <c r="A39" s="58"/>
      <c r="B39" s="6" t="s">
        <v>33</v>
      </c>
      <c r="C39" s="13">
        <f t="shared" ref="C39:M39" si="20">SUM(C27,C33)</f>
        <v>227817</v>
      </c>
      <c r="D39" s="13">
        <f t="shared" si="20"/>
        <v>226621</v>
      </c>
      <c r="E39" s="13">
        <f t="shared" si="20"/>
        <v>314804</v>
      </c>
      <c r="F39" s="13">
        <f t="shared" si="20"/>
        <v>209686</v>
      </c>
      <c r="G39" s="13">
        <f t="shared" si="20"/>
        <v>205853</v>
      </c>
      <c r="H39" s="13">
        <f t="shared" si="20"/>
        <v>145749</v>
      </c>
      <c r="I39" s="13">
        <f t="shared" si="20"/>
        <v>191844</v>
      </c>
      <c r="J39" s="13">
        <f t="shared" si="20"/>
        <v>132784</v>
      </c>
      <c r="K39" s="13">
        <f t="shared" si="20"/>
        <v>219893</v>
      </c>
      <c r="L39" s="13">
        <f t="shared" si="20"/>
        <v>351241</v>
      </c>
      <c r="M39" s="13">
        <f t="shared" si="20"/>
        <v>168000</v>
      </c>
      <c r="N39" s="13"/>
    </row>
    <row r="40" spans="1:14" x14ac:dyDescent="0.25">
      <c r="A40" s="58"/>
      <c r="B40" s="6" t="s">
        <v>34</v>
      </c>
      <c r="C40" s="13">
        <f t="shared" ref="C40:M40" si="21">SUM(C28,C34)</f>
        <v>394812</v>
      </c>
      <c r="D40" s="13">
        <f t="shared" si="21"/>
        <v>556450</v>
      </c>
      <c r="E40" s="13">
        <f t="shared" si="21"/>
        <v>427754</v>
      </c>
      <c r="F40" s="13">
        <f t="shared" si="21"/>
        <v>500328</v>
      </c>
      <c r="G40" s="13">
        <f t="shared" si="21"/>
        <v>420806</v>
      </c>
      <c r="H40" s="13">
        <f t="shared" si="21"/>
        <v>369474</v>
      </c>
      <c r="I40" s="13">
        <f t="shared" si="21"/>
        <v>466089</v>
      </c>
      <c r="J40" s="13">
        <f t="shared" si="21"/>
        <v>343759</v>
      </c>
      <c r="K40" s="13">
        <f t="shared" si="21"/>
        <v>490492</v>
      </c>
      <c r="L40" s="13">
        <f t="shared" si="21"/>
        <v>514209</v>
      </c>
      <c r="M40" s="13">
        <f t="shared" si="21"/>
        <v>261526</v>
      </c>
      <c r="N40" s="13"/>
    </row>
    <row r="41" spans="1:14" x14ac:dyDescent="0.25">
      <c r="A41" s="58"/>
      <c r="B41" s="6" t="s">
        <v>35</v>
      </c>
      <c r="C41" s="13">
        <f t="shared" ref="C41:M41" si="22">SUM(C29,C35)</f>
        <v>324990</v>
      </c>
      <c r="D41" s="13">
        <f t="shared" si="22"/>
        <v>446481</v>
      </c>
      <c r="E41" s="13">
        <f t="shared" si="22"/>
        <v>514761</v>
      </c>
      <c r="F41" s="13">
        <f t="shared" si="22"/>
        <v>500429</v>
      </c>
      <c r="G41" s="13">
        <f t="shared" si="22"/>
        <v>461872</v>
      </c>
      <c r="H41" s="13">
        <f t="shared" si="22"/>
        <v>476942</v>
      </c>
      <c r="I41" s="13">
        <f t="shared" si="22"/>
        <v>431762</v>
      </c>
      <c r="J41" s="13">
        <f t="shared" si="22"/>
        <v>369257</v>
      </c>
      <c r="K41" s="13">
        <f t="shared" si="22"/>
        <v>575184</v>
      </c>
      <c r="L41" s="13">
        <f t="shared" si="22"/>
        <v>585537</v>
      </c>
      <c r="M41" s="13">
        <f t="shared" si="22"/>
        <v>332341</v>
      </c>
      <c r="N41" s="13"/>
    </row>
    <row r="42" spans="1:14" ht="15.75" thickBot="1" x14ac:dyDescent="0.3">
      <c r="A42" s="58"/>
      <c r="B42" s="7" t="s">
        <v>36</v>
      </c>
      <c r="C42" s="14">
        <f t="shared" ref="C42:M42" si="23">SUM(C30,C36)</f>
        <v>29443</v>
      </c>
      <c r="D42" s="14">
        <f t="shared" si="23"/>
        <v>36882</v>
      </c>
      <c r="E42" s="14">
        <f t="shared" si="23"/>
        <v>28427</v>
      </c>
      <c r="F42" s="13">
        <f t="shared" si="23"/>
        <v>42958</v>
      </c>
      <c r="G42" s="13">
        <f t="shared" si="23"/>
        <v>49001</v>
      </c>
      <c r="H42" s="13">
        <f t="shared" si="23"/>
        <v>29916</v>
      </c>
      <c r="I42" s="13">
        <f t="shared" si="23"/>
        <v>35301</v>
      </c>
      <c r="J42" s="13">
        <f t="shared" si="23"/>
        <v>34444</v>
      </c>
      <c r="K42" s="13">
        <f t="shared" si="23"/>
        <v>38075</v>
      </c>
      <c r="L42" s="13">
        <f t="shared" si="23"/>
        <v>95330</v>
      </c>
      <c r="M42" s="13">
        <f t="shared" si="23"/>
        <v>18919</v>
      </c>
      <c r="N42" s="14"/>
    </row>
    <row r="43" spans="1:14" ht="16.5" thickTop="1" thickBot="1" x14ac:dyDescent="0.3">
      <c r="A43" s="59"/>
      <c r="B43" s="8" t="s">
        <v>1</v>
      </c>
      <c r="C43" s="15">
        <f t="shared" ref="C43:N43" si="24">SUM(C31,C37)</f>
        <v>1012490</v>
      </c>
      <c r="D43" s="15">
        <f t="shared" si="24"/>
        <v>1391360</v>
      </c>
      <c r="E43" s="15">
        <f t="shared" si="24"/>
        <v>1488066</v>
      </c>
      <c r="F43" s="15">
        <f t="shared" si="24"/>
        <v>1422367</v>
      </c>
      <c r="G43" s="15">
        <f t="shared" si="24"/>
        <v>1327266</v>
      </c>
      <c r="H43" s="15">
        <f t="shared" si="24"/>
        <v>1102374</v>
      </c>
      <c r="I43" s="15">
        <f t="shared" si="24"/>
        <v>1192057</v>
      </c>
      <c r="J43" s="15">
        <f t="shared" si="24"/>
        <v>923339</v>
      </c>
      <c r="K43" s="15">
        <f t="shared" si="24"/>
        <v>1442889</v>
      </c>
      <c r="L43" s="15">
        <f t="shared" si="24"/>
        <v>1688159</v>
      </c>
      <c r="M43" s="15">
        <f t="shared" si="24"/>
        <v>833535</v>
      </c>
      <c r="N43" s="15">
        <f t="shared" si="24"/>
        <v>0</v>
      </c>
    </row>
    <row r="44" spans="1:14" ht="15.75" thickTop="1" x14ac:dyDescent="0.25"/>
  </sheetData>
  <mergeCells count="7">
    <mergeCell ref="B1:N1"/>
    <mergeCell ref="A32:A37"/>
    <mergeCell ref="A38:A43"/>
    <mergeCell ref="A4:A9"/>
    <mergeCell ref="A10:A15"/>
    <mergeCell ref="A16:A21"/>
    <mergeCell ref="A26:A3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4"/>
  <sheetViews>
    <sheetView showGridLines="0" zoomScaleNormal="100" workbookViewId="0">
      <selection activeCell="B22" sqref="B22"/>
    </sheetView>
  </sheetViews>
  <sheetFormatPr defaultColWidth="9.125" defaultRowHeight="15" x14ac:dyDescent="0.25"/>
  <cols>
    <col min="1" max="1" width="30.37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O1" s="52" t="s">
        <v>94</v>
      </c>
    </row>
    <row r="2" spans="1:15" ht="24.95" customHeight="1" thickBot="1" x14ac:dyDescent="0.3">
      <c r="A2" s="41" t="s">
        <v>39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4"/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</row>
    <row r="4" spans="1:15" ht="15.75" thickTop="1" x14ac:dyDescent="0.25">
      <c r="A4" s="16" t="s">
        <v>37</v>
      </c>
      <c r="B4" s="10">
        <v>800</v>
      </c>
      <c r="C4" s="10">
        <v>1129</v>
      </c>
      <c r="D4" s="10">
        <v>1152</v>
      </c>
      <c r="E4" s="10">
        <v>1103</v>
      </c>
      <c r="F4" s="10">
        <v>1045</v>
      </c>
      <c r="G4" s="10">
        <v>895</v>
      </c>
      <c r="H4" s="10">
        <v>885</v>
      </c>
      <c r="I4" s="10">
        <v>613</v>
      </c>
      <c r="J4" s="10">
        <v>966</v>
      </c>
      <c r="K4" s="10">
        <v>1179</v>
      </c>
      <c r="L4" s="10">
        <v>564</v>
      </c>
      <c r="M4" s="10"/>
    </row>
    <row r="5" spans="1:15" ht="15.75" thickBot="1" x14ac:dyDescent="0.3">
      <c r="A5" s="17" t="s">
        <v>38</v>
      </c>
      <c r="B5" s="10">
        <v>6</v>
      </c>
      <c r="C5" s="10">
        <v>13</v>
      </c>
      <c r="D5" s="10">
        <v>15</v>
      </c>
      <c r="E5" s="10">
        <v>15</v>
      </c>
      <c r="F5" s="10">
        <v>17</v>
      </c>
      <c r="G5" s="10">
        <v>17</v>
      </c>
      <c r="H5" s="10">
        <v>9</v>
      </c>
      <c r="I5" s="10">
        <v>8</v>
      </c>
      <c r="J5" s="10">
        <v>13</v>
      </c>
      <c r="K5" s="10">
        <v>21</v>
      </c>
      <c r="L5" s="10">
        <v>11</v>
      </c>
      <c r="M5" s="10"/>
    </row>
    <row r="6" spans="1:15" ht="16.5" thickTop="1" thickBot="1" x14ac:dyDescent="0.3">
      <c r="A6" s="18"/>
      <c r="B6" s="12">
        <f>SUM(B4:B5)</f>
        <v>806</v>
      </c>
      <c r="C6" s="12">
        <f t="shared" ref="C6:M6" si="0">SUM(C4:C5)</f>
        <v>1142</v>
      </c>
      <c r="D6" s="12">
        <f t="shared" si="0"/>
        <v>1167</v>
      </c>
      <c r="E6" s="12">
        <f t="shared" si="0"/>
        <v>1118</v>
      </c>
      <c r="F6" s="12">
        <f t="shared" si="0"/>
        <v>1062</v>
      </c>
      <c r="G6" s="12">
        <f t="shared" si="0"/>
        <v>912</v>
      </c>
      <c r="H6" s="12">
        <f t="shared" si="0"/>
        <v>894</v>
      </c>
      <c r="I6" s="12">
        <f t="shared" si="0"/>
        <v>621</v>
      </c>
      <c r="J6" s="12">
        <f t="shared" si="0"/>
        <v>979</v>
      </c>
      <c r="K6" s="12">
        <f t="shared" si="0"/>
        <v>1200</v>
      </c>
      <c r="L6" s="12">
        <f t="shared" si="0"/>
        <v>575</v>
      </c>
      <c r="M6" s="12">
        <f t="shared" si="0"/>
        <v>0</v>
      </c>
    </row>
    <row r="7" spans="1:15" ht="15.75" thickTop="1" x14ac:dyDescent="0.25"/>
    <row r="9" spans="1:15" ht="24.95" customHeight="1" thickBot="1" x14ac:dyDescent="0.3">
      <c r="A9" s="41" t="s">
        <v>40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5" ht="16.5" thickTop="1" thickBot="1" x14ac:dyDescent="0.3">
      <c r="A10" s="4"/>
      <c r="B10" s="5" t="s">
        <v>6</v>
      </c>
      <c r="C10" s="5" t="s">
        <v>7</v>
      </c>
      <c r="D10" s="5" t="s">
        <v>8</v>
      </c>
      <c r="E10" s="5" t="s">
        <v>9</v>
      </c>
      <c r="F10" s="5" t="s">
        <v>10</v>
      </c>
      <c r="G10" s="5" t="s">
        <v>11</v>
      </c>
      <c r="H10" s="5" t="s">
        <v>12</v>
      </c>
      <c r="I10" s="5" t="s">
        <v>13</v>
      </c>
      <c r="J10" s="5" t="s">
        <v>14</v>
      </c>
      <c r="K10" s="5" t="s">
        <v>15</v>
      </c>
      <c r="L10" s="5" t="s">
        <v>16</v>
      </c>
      <c r="M10" s="5" t="s">
        <v>17</v>
      </c>
    </row>
    <row r="11" spans="1:15" ht="15.75" thickTop="1" x14ac:dyDescent="0.25">
      <c r="A11" s="16" t="s">
        <v>37</v>
      </c>
      <c r="B11" s="13">
        <v>891820</v>
      </c>
      <c r="C11" s="13">
        <v>1162871</v>
      </c>
      <c r="D11" s="13">
        <v>1228066</v>
      </c>
      <c r="E11" s="13">
        <v>1157288</v>
      </c>
      <c r="F11" s="13">
        <v>1068884</v>
      </c>
      <c r="G11" s="13">
        <v>897152</v>
      </c>
      <c r="H11" s="13">
        <v>1022542</v>
      </c>
      <c r="I11" s="13">
        <v>799117</v>
      </c>
      <c r="J11" s="13">
        <v>1231834</v>
      </c>
      <c r="K11" s="13">
        <v>1413978</v>
      </c>
      <c r="L11" s="13">
        <v>696142</v>
      </c>
      <c r="M11" s="13"/>
    </row>
    <row r="12" spans="1:15" ht="15.75" thickBot="1" x14ac:dyDescent="0.3">
      <c r="A12" s="17" t="s">
        <v>38</v>
      </c>
      <c r="B12" s="13">
        <v>120670</v>
      </c>
      <c r="C12" s="13">
        <v>228489</v>
      </c>
      <c r="D12" s="13">
        <v>260000</v>
      </c>
      <c r="E12" s="13">
        <v>265079</v>
      </c>
      <c r="F12" s="13">
        <v>258382</v>
      </c>
      <c r="G12" s="13">
        <v>205222</v>
      </c>
      <c r="H12" s="13">
        <v>169515</v>
      </c>
      <c r="I12" s="13">
        <v>124222</v>
      </c>
      <c r="J12" s="13">
        <v>211055</v>
      </c>
      <c r="K12" s="13">
        <v>274181</v>
      </c>
      <c r="L12" s="13">
        <v>137393</v>
      </c>
      <c r="M12" s="13"/>
    </row>
    <row r="13" spans="1:15" ht="16.5" thickTop="1" thickBot="1" x14ac:dyDescent="0.3">
      <c r="A13" s="18"/>
      <c r="B13" s="15">
        <f t="shared" ref="B13:C13" si="1">SUM(B11:B12)</f>
        <v>1012490</v>
      </c>
      <c r="C13" s="15">
        <f t="shared" si="1"/>
        <v>1391360</v>
      </c>
      <c r="D13" s="15">
        <f>SUM(D11:D12)</f>
        <v>1488066</v>
      </c>
      <c r="E13" s="15">
        <f t="shared" ref="E13:M13" si="2">SUM(E11:E12)</f>
        <v>1422367</v>
      </c>
      <c r="F13" s="15">
        <f t="shared" si="2"/>
        <v>1327266</v>
      </c>
      <c r="G13" s="15">
        <f t="shared" si="2"/>
        <v>1102374</v>
      </c>
      <c r="H13" s="15">
        <f t="shared" si="2"/>
        <v>1192057</v>
      </c>
      <c r="I13" s="15">
        <f t="shared" si="2"/>
        <v>923339</v>
      </c>
      <c r="J13" s="15">
        <f t="shared" si="2"/>
        <v>1442889</v>
      </c>
      <c r="K13" s="15">
        <f t="shared" si="2"/>
        <v>1688159</v>
      </c>
      <c r="L13" s="15">
        <f t="shared" si="2"/>
        <v>833535</v>
      </c>
      <c r="M13" s="15">
        <f t="shared" si="2"/>
        <v>0</v>
      </c>
    </row>
    <row r="14" spans="1:15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4"/>
  <sheetViews>
    <sheetView showGridLines="0" topLeftCell="A13" zoomScaleNormal="100" workbookViewId="0">
      <selection activeCell="O10" sqref="O10"/>
    </sheetView>
  </sheetViews>
  <sheetFormatPr defaultColWidth="9.125" defaultRowHeight="15" x14ac:dyDescent="0.25"/>
  <cols>
    <col min="1" max="1" width="39.2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O1" s="52" t="s">
        <v>94</v>
      </c>
    </row>
    <row r="2" spans="1:15" ht="24.95" customHeight="1" thickBot="1" x14ac:dyDescent="0.3">
      <c r="A2" s="41" t="s">
        <v>75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30" t="s">
        <v>74</v>
      </c>
      <c r="B3" s="27" t="s">
        <v>6</v>
      </c>
      <c r="C3" s="27" t="s">
        <v>7</v>
      </c>
      <c r="D3" s="27" t="s">
        <v>8</v>
      </c>
      <c r="E3" s="27" t="s">
        <v>9</v>
      </c>
      <c r="F3" s="27" t="s">
        <v>10</v>
      </c>
      <c r="G3" s="27" t="s">
        <v>11</v>
      </c>
      <c r="H3" s="27" t="s">
        <v>12</v>
      </c>
      <c r="I3" s="44" t="s">
        <v>13</v>
      </c>
      <c r="J3" s="27" t="s">
        <v>14</v>
      </c>
      <c r="K3" s="27" t="s">
        <v>15</v>
      </c>
      <c r="L3" s="27" t="s">
        <v>16</v>
      </c>
      <c r="M3" s="27" t="s">
        <v>17</v>
      </c>
    </row>
    <row r="4" spans="1:15" ht="15.75" thickTop="1" x14ac:dyDescent="0.25">
      <c r="A4" s="24" t="s">
        <v>41</v>
      </c>
      <c r="B4" s="31">
        <v>6</v>
      </c>
      <c r="C4" s="31">
        <v>7</v>
      </c>
      <c r="D4" s="31">
        <v>5</v>
      </c>
      <c r="E4" s="31">
        <v>5</v>
      </c>
      <c r="F4" s="31">
        <v>5</v>
      </c>
      <c r="G4" s="31">
        <v>2</v>
      </c>
      <c r="H4" s="31">
        <v>3</v>
      </c>
      <c r="I4" s="11" t="s">
        <v>80</v>
      </c>
      <c r="J4" s="31">
        <v>3</v>
      </c>
      <c r="K4" s="32">
        <v>1</v>
      </c>
      <c r="L4" s="32">
        <v>1</v>
      </c>
      <c r="M4" s="32"/>
    </row>
    <row r="5" spans="1:15" x14ac:dyDescent="0.25">
      <c r="A5" s="25" t="s">
        <v>42</v>
      </c>
      <c r="B5" s="33">
        <v>233</v>
      </c>
      <c r="C5" s="33">
        <v>313</v>
      </c>
      <c r="D5" s="33">
        <v>299</v>
      </c>
      <c r="E5" s="33">
        <v>279</v>
      </c>
      <c r="F5" s="33">
        <v>291</v>
      </c>
      <c r="G5" s="33">
        <v>249</v>
      </c>
      <c r="H5" s="33">
        <v>246</v>
      </c>
      <c r="I5" s="33">
        <v>172</v>
      </c>
      <c r="J5" s="33">
        <v>263</v>
      </c>
      <c r="K5" s="19">
        <v>314</v>
      </c>
      <c r="L5" s="19">
        <v>153</v>
      </c>
      <c r="M5" s="19"/>
    </row>
    <row r="6" spans="1:15" x14ac:dyDescent="0.25">
      <c r="A6" s="25" t="s">
        <v>43</v>
      </c>
      <c r="B6" s="33">
        <v>39</v>
      </c>
      <c r="C6" s="33">
        <v>57</v>
      </c>
      <c r="D6" s="33">
        <v>62</v>
      </c>
      <c r="E6" s="33">
        <v>66</v>
      </c>
      <c r="F6" s="33">
        <v>57</v>
      </c>
      <c r="G6" s="33">
        <v>47</v>
      </c>
      <c r="H6" s="33">
        <v>35</v>
      </c>
      <c r="I6" s="33">
        <v>41</v>
      </c>
      <c r="J6" s="33">
        <v>62</v>
      </c>
      <c r="K6" s="19">
        <v>54</v>
      </c>
      <c r="L6" s="19">
        <v>38</v>
      </c>
      <c r="M6" s="19"/>
    </row>
    <row r="7" spans="1:15" ht="38.25" x14ac:dyDescent="0.25">
      <c r="A7" s="25" t="s">
        <v>44</v>
      </c>
      <c r="B7" s="33">
        <v>16</v>
      </c>
      <c r="C7" s="33">
        <v>34</v>
      </c>
      <c r="D7" s="33">
        <v>27</v>
      </c>
      <c r="E7" s="33">
        <v>30</v>
      </c>
      <c r="F7" s="33">
        <v>25</v>
      </c>
      <c r="G7" s="33">
        <v>19</v>
      </c>
      <c r="H7" s="33">
        <v>27</v>
      </c>
      <c r="I7" s="33">
        <v>14</v>
      </c>
      <c r="J7" s="33">
        <v>35</v>
      </c>
      <c r="K7" s="19">
        <v>29</v>
      </c>
      <c r="L7" s="19">
        <v>14</v>
      </c>
      <c r="M7" s="19"/>
    </row>
    <row r="8" spans="1:15" x14ac:dyDescent="0.25">
      <c r="A8" s="25" t="s">
        <v>45</v>
      </c>
      <c r="B8" s="33">
        <v>12</v>
      </c>
      <c r="C8" s="33">
        <v>17</v>
      </c>
      <c r="D8" s="33">
        <v>17</v>
      </c>
      <c r="E8" s="33">
        <v>18</v>
      </c>
      <c r="F8" s="33">
        <v>20</v>
      </c>
      <c r="G8" s="33">
        <v>16</v>
      </c>
      <c r="H8" s="33">
        <v>7</v>
      </c>
      <c r="I8" s="33">
        <v>4</v>
      </c>
      <c r="J8" s="33">
        <v>6</v>
      </c>
      <c r="K8" s="19">
        <v>24</v>
      </c>
      <c r="L8" s="19">
        <v>7</v>
      </c>
      <c r="M8" s="19"/>
    </row>
    <row r="9" spans="1:15" x14ac:dyDescent="0.25">
      <c r="A9" s="25" t="s">
        <v>46</v>
      </c>
      <c r="B9" s="33">
        <v>63</v>
      </c>
      <c r="C9" s="33">
        <v>80</v>
      </c>
      <c r="D9" s="33">
        <v>71</v>
      </c>
      <c r="E9" s="33">
        <v>54</v>
      </c>
      <c r="F9" s="33">
        <v>76</v>
      </c>
      <c r="G9" s="33">
        <v>70</v>
      </c>
      <c r="H9" s="33">
        <v>50</v>
      </c>
      <c r="I9" s="33">
        <v>32</v>
      </c>
      <c r="J9" s="33">
        <v>70</v>
      </c>
      <c r="K9" s="19">
        <v>91</v>
      </c>
      <c r="L9" s="19">
        <v>31</v>
      </c>
      <c r="M9" s="19"/>
    </row>
    <row r="10" spans="1:15" ht="25.5" x14ac:dyDescent="0.25">
      <c r="A10" s="25" t="s">
        <v>47</v>
      </c>
      <c r="B10" s="33">
        <v>34</v>
      </c>
      <c r="C10" s="33">
        <v>47</v>
      </c>
      <c r="D10" s="33">
        <v>76</v>
      </c>
      <c r="E10" s="33">
        <v>60</v>
      </c>
      <c r="F10" s="33">
        <v>21</v>
      </c>
      <c r="G10" s="33">
        <v>27</v>
      </c>
      <c r="H10" s="33">
        <v>46</v>
      </c>
      <c r="I10" s="33">
        <v>38</v>
      </c>
      <c r="J10" s="33">
        <v>51</v>
      </c>
      <c r="K10" s="19">
        <v>82</v>
      </c>
      <c r="L10" s="19">
        <v>36</v>
      </c>
      <c r="M10" s="19"/>
    </row>
    <row r="11" spans="1:15" x14ac:dyDescent="0.25">
      <c r="A11" s="25" t="s">
        <v>48</v>
      </c>
      <c r="B11" s="33">
        <v>154</v>
      </c>
      <c r="C11" s="33">
        <v>201</v>
      </c>
      <c r="D11" s="33">
        <v>185</v>
      </c>
      <c r="E11" s="33">
        <v>202</v>
      </c>
      <c r="F11" s="33">
        <v>222</v>
      </c>
      <c r="G11" s="33">
        <v>180</v>
      </c>
      <c r="H11" s="33">
        <v>147</v>
      </c>
      <c r="I11" s="33">
        <v>116</v>
      </c>
      <c r="J11" s="33">
        <v>156</v>
      </c>
      <c r="K11" s="19">
        <v>188</v>
      </c>
      <c r="L11" s="19">
        <v>102</v>
      </c>
      <c r="M11" s="19"/>
    </row>
    <row r="12" spans="1:15" x14ac:dyDescent="0.25">
      <c r="A12" s="25" t="s">
        <v>49</v>
      </c>
      <c r="B12" s="33">
        <v>17</v>
      </c>
      <c r="C12" s="33">
        <v>37</v>
      </c>
      <c r="D12" s="33">
        <v>14</v>
      </c>
      <c r="E12" s="33">
        <v>22</v>
      </c>
      <c r="F12" s="33">
        <v>22</v>
      </c>
      <c r="G12" s="33">
        <v>12</v>
      </c>
      <c r="H12" s="33">
        <v>8</v>
      </c>
      <c r="I12" s="33">
        <v>9</v>
      </c>
      <c r="J12" s="33">
        <v>20</v>
      </c>
      <c r="K12" s="19">
        <v>13</v>
      </c>
      <c r="L12" s="19">
        <v>8</v>
      </c>
      <c r="M12" s="19"/>
    </row>
    <row r="13" spans="1:15" ht="25.5" x14ac:dyDescent="0.25">
      <c r="A13" s="25" t="s">
        <v>50</v>
      </c>
      <c r="B13" s="33">
        <v>30</v>
      </c>
      <c r="C13" s="33">
        <v>64</v>
      </c>
      <c r="D13" s="33">
        <v>42</v>
      </c>
      <c r="E13" s="33">
        <v>51</v>
      </c>
      <c r="F13" s="33">
        <v>45</v>
      </c>
      <c r="G13" s="33">
        <v>33</v>
      </c>
      <c r="H13" s="33">
        <v>43</v>
      </c>
      <c r="I13" s="33">
        <v>29</v>
      </c>
      <c r="J13" s="33">
        <v>51</v>
      </c>
      <c r="K13" s="19">
        <v>62</v>
      </c>
      <c r="L13" s="19">
        <v>31</v>
      </c>
      <c r="M13" s="19"/>
    </row>
    <row r="14" spans="1:15" ht="25.5" x14ac:dyDescent="0.25">
      <c r="A14" s="25" t="s">
        <v>51</v>
      </c>
      <c r="B14" s="33">
        <v>57</v>
      </c>
      <c r="C14" s="33">
        <v>93</v>
      </c>
      <c r="D14" s="33">
        <v>110</v>
      </c>
      <c r="E14" s="33">
        <v>105</v>
      </c>
      <c r="F14" s="33">
        <v>103</v>
      </c>
      <c r="G14" s="33">
        <v>92</v>
      </c>
      <c r="H14" s="33">
        <v>99</v>
      </c>
      <c r="I14" s="33">
        <v>58</v>
      </c>
      <c r="J14" s="33">
        <v>99</v>
      </c>
      <c r="K14" s="19">
        <v>106</v>
      </c>
      <c r="L14" s="19">
        <v>45</v>
      </c>
      <c r="M14" s="19"/>
    </row>
    <row r="15" spans="1:15" x14ac:dyDescent="0.25">
      <c r="A15" s="25" t="s">
        <v>52</v>
      </c>
      <c r="B15" s="33">
        <v>27</v>
      </c>
      <c r="C15" s="33">
        <v>35</v>
      </c>
      <c r="D15" s="33">
        <v>30</v>
      </c>
      <c r="E15" s="33">
        <v>32</v>
      </c>
      <c r="F15" s="33">
        <v>22</v>
      </c>
      <c r="G15" s="33">
        <v>24</v>
      </c>
      <c r="H15" s="33">
        <v>29</v>
      </c>
      <c r="I15" s="33">
        <v>21</v>
      </c>
      <c r="J15" s="33">
        <v>28</v>
      </c>
      <c r="K15" s="19">
        <v>34</v>
      </c>
      <c r="L15" s="19">
        <v>25</v>
      </c>
      <c r="M15" s="19"/>
    </row>
    <row r="16" spans="1:15" x14ac:dyDescent="0.25">
      <c r="A16" s="25" t="s">
        <v>53</v>
      </c>
      <c r="B16" s="11" t="s">
        <v>80</v>
      </c>
      <c r="C16" s="33">
        <v>1</v>
      </c>
      <c r="D16" s="11" t="s">
        <v>80</v>
      </c>
      <c r="E16" s="11" t="s">
        <v>80</v>
      </c>
      <c r="F16" s="33">
        <v>1</v>
      </c>
      <c r="G16" s="11" t="s">
        <v>80</v>
      </c>
      <c r="H16" s="11" t="s">
        <v>80</v>
      </c>
      <c r="I16" s="33">
        <v>2</v>
      </c>
      <c r="J16" s="11" t="s">
        <v>80</v>
      </c>
      <c r="K16" s="11" t="s">
        <v>80</v>
      </c>
      <c r="L16" s="11" t="s">
        <v>80</v>
      </c>
      <c r="M16" s="19"/>
    </row>
    <row r="17" spans="1:13" ht="25.5" x14ac:dyDescent="0.25">
      <c r="A17" s="25" t="s">
        <v>54</v>
      </c>
      <c r="B17" s="33">
        <v>8</v>
      </c>
      <c r="C17" s="33">
        <v>17</v>
      </c>
      <c r="D17" s="33">
        <v>19</v>
      </c>
      <c r="E17" s="33">
        <v>13</v>
      </c>
      <c r="F17" s="33">
        <v>30</v>
      </c>
      <c r="G17" s="33">
        <v>15</v>
      </c>
      <c r="H17" s="33">
        <v>11</v>
      </c>
      <c r="I17" s="33">
        <v>4</v>
      </c>
      <c r="J17" s="11">
        <v>7</v>
      </c>
      <c r="K17" s="19">
        <v>24</v>
      </c>
      <c r="L17" s="19">
        <v>4</v>
      </c>
      <c r="M17" s="19"/>
    </row>
    <row r="18" spans="1:13" x14ac:dyDescent="0.25">
      <c r="A18" s="25" t="s">
        <v>55</v>
      </c>
      <c r="B18" s="33">
        <v>29</v>
      </c>
      <c r="C18" s="33">
        <v>40</v>
      </c>
      <c r="D18" s="33">
        <v>59</v>
      </c>
      <c r="E18" s="33">
        <v>37</v>
      </c>
      <c r="F18" s="33">
        <v>43</v>
      </c>
      <c r="G18" s="33">
        <v>44</v>
      </c>
      <c r="H18" s="33">
        <v>40</v>
      </c>
      <c r="I18" s="33">
        <v>33</v>
      </c>
      <c r="J18" s="33">
        <v>52</v>
      </c>
      <c r="K18" s="19">
        <v>76</v>
      </c>
      <c r="L18" s="19">
        <v>34</v>
      </c>
      <c r="M18" s="19"/>
    </row>
    <row r="19" spans="1:13" x14ac:dyDescent="0.25">
      <c r="A19" s="25" t="s">
        <v>56</v>
      </c>
      <c r="B19" s="33">
        <v>14</v>
      </c>
      <c r="C19" s="33">
        <v>7</v>
      </c>
      <c r="D19" s="33">
        <v>11</v>
      </c>
      <c r="E19" s="33">
        <v>10</v>
      </c>
      <c r="F19" s="33">
        <v>15</v>
      </c>
      <c r="G19" s="33">
        <v>16</v>
      </c>
      <c r="H19" s="33">
        <v>12</v>
      </c>
      <c r="I19" s="33">
        <v>3</v>
      </c>
      <c r="J19" s="33">
        <v>11</v>
      </c>
      <c r="K19" s="19">
        <v>19</v>
      </c>
      <c r="L19" s="19">
        <v>4</v>
      </c>
      <c r="M19" s="19"/>
    </row>
    <row r="20" spans="1:13" ht="15.75" thickBot="1" x14ac:dyDescent="0.3">
      <c r="A20" s="26" t="s">
        <v>57</v>
      </c>
      <c r="B20" s="34">
        <v>67</v>
      </c>
      <c r="C20" s="34">
        <v>92</v>
      </c>
      <c r="D20" s="34">
        <v>140</v>
      </c>
      <c r="E20" s="34">
        <v>134</v>
      </c>
      <c r="F20" s="34">
        <v>64</v>
      </c>
      <c r="G20" s="34">
        <v>66</v>
      </c>
      <c r="H20" s="34">
        <v>91</v>
      </c>
      <c r="I20" s="34">
        <v>45</v>
      </c>
      <c r="J20" s="34">
        <v>65</v>
      </c>
      <c r="K20" s="35">
        <v>83</v>
      </c>
      <c r="L20" s="35">
        <v>42</v>
      </c>
      <c r="M20" s="35"/>
    </row>
    <row r="21" spans="1:13" ht="16.5" thickTop="1" thickBot="1" x14ac:dyDescent="0.3">
      <c r="A21" s="8" t="s">
        <v>1</v>
      </c>
      <c r="B21" s="20">
        <f t="shared" ref="B21:D21" si="0">SUM(B4:B20)</f>
        <v>806</v>
      </c>
      <c r="C21" s="20">
        <f t="shared" si="0"/>
        <v>1142</v>
      </c>
      <c r="D21" s="20">
        <f t="shared" si="0"/>
        <v>1167</v>
      </c>
      <c r="E21" s="20">
        <f t="shared" ref="E21:M21" si="1">SUM(E4:E20)</f>
        <v>1118</v>
      </c>
      <c r="F21" s="20">
        <f t="shared" si="1"/>
        <v>1062</v>
      </c>
      <c r="G21" s="20">
        <v>912</v>
      </c>
      <c r="H21" s="20">
        <f t="shared" si="1"/>
        <v>894</v>
      </c>
      <c r="I21" s="20">
        <f t="shared" si="1"/>
        <v>621</v>
      </c>
      <c r="J21" s="20">
        <f t="shared" si="1"/>
        <v>979</v>
      </c>
      <c r="K21" s="20">
        <f t="shared" si="1"/>
        <v>1200</v>
      </c>
      <c r="L21" s="20">
        <f t="shared" si="1"/>
        <v>575</v>
      </c>
      <c r="M21" s="20">
        <f t="shared" si="1"/>
        <v>0</v>
      </c>
    </row>
    <row r="22" spans="1:13" ht="15.75" thickTop="1" x14ac:dyDescent="0.25"/>
    <row r="24" spans="1:13" ht="24.95" customHeight="1" thickBot="1" x14ac:dyDescent="0.3">
      <c r="A24" s="41" t="s">
        <v>76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ht="16.5" thickTop="1" thickBot="1" x14ac:dyDescent="0.3">
      <c r="A25" s="30" t="s">
        <v>74</v>
      </c>
      <c r="B25" s="27" t="s">
        <v>6</v>
      </c>
      <c r="C25" s="27" t="s">
        <v>7</v>
      </c>
      <c r="D25" s="27" t="s">
        <v>8</v>
      </c>
      <c r="E25" s="27" t="s">
        <v>9</v>
      </c>
      <c r="F25" s="27" t="s">
        <v>10</v>
      </c>
      <c r="G25" s="27" t="s">
        <v>11</v>
      </c>
      <c r="H25" s="27" t="s">
        <v>12</v>
      </c>
      <c r="I25" s="44" t="s">
        <v>13</v>
      </c>
      <c r="J25" s="27" t="s">
        <v>14</v>
      </c>
      <c r="K25" s="27" t="s">
        <v>15</v>
      </c>
      <c r="L25" s="27" t="s">
        <v>16</v>
      </c>
      <c r="M25" s="27" t="s">
        <v>17</v>
      </c>
    </row>
    <row r="26" spans="1:13" ht="15.75" thickTop="1" x14ac:dyDescent="0.25">
      <c r="A26" s="24" t="s">
        <v>41</v>
      </c>
      <c r="B26" s="36">
        <v>2591</v>
      </c>
      <c r="C26" s="36">
        <v>2604</v>
      </c>
      <c r="D26" s="36">
        <v>1581</v>
      </c>
      <c r="E26" s="36">
        <v>2694</v>
      </c>
      <c r="F26" s="36">
        <v>2195</v>
      </c>
      <c r="G26" s="36">
        <v>400</v>
      </c>
      <c r="H26" s="36">
        <v>850</v>
      </c>
      <c r="I26" s="14" t="s">
        <v>80</v>
      </c>
      <c r="J26" s="36">
        <v>5159</v>
      </c>
      <c r="K26" s="37">
        <v>600</v>
      </c>
      <c r="L26" s="37">
        <v>450</v>
      </c>
      <c r="M26" s="37"/>
    </row>
    <row r="27" spans="1:13" x14ac:dyDescent="0.25">
      <c r="A27" s="25" t="s">
        <v>42</v>
      </c>
      <c r="B27" s="38">
        <v>398973</v>
      </c>
      <c r="C27" s="38">
        <v>620484</v>
      </c>
      <c r="D27" s="38">
        <v>539548</v>
      </c>
      <c r="E27" s="38">
        <v>518070</v>
      </c>
      <c r="F27" s="38">
        <v>502555</v>
      </c>
      <c r="G27" s="38">
        <v>433886</v>
      </c>
      <c r="H27" s="38">
        <v>387109</v>
      </c>
      <c r="I27" s="38">
        <v>374163</v>
      </c>
      <c r="J27" s="38">
        <v>400945</v>
      </c>
      <c r="K27" s="21">
        <v>653951</v>
      </c>
      <c r="L27" s="21">
        <v>301843</v>
      </c>
      <c r="M27" s="21"/>
    </row>
    <row r="28" spans="1:13" x14ac:dyDescent="0.25">
      <c r="A28" s="25" t="s">
        <v>43</v>
      </c>
      <c r="B28" s="38">
        <v>79805</v>
      </c>
      <c r="C28" s="38">
        <v>66475</v>
      </c>
      <c r="D28" s="38">
        <v>79616</v>
      </c>
      <c r="E28" s="38">
        <v>94557</v>
      </c>
      <c r="F28" s="38">
        <v>105151</v>
      </c>
      <c r="G28" s="38">
        <v>55347</v>
      </c>
      <c r="H28" s="38">
        <v>54411</v>
      </c>
      <c r="I28" s="38">
        <v>42186</v>
      </c>
      <c r="J28" s="38">
        <v>155503</v>
      </c>
      <c r="K28" s="21">
        <v>109196</v>
      </c>
      <c r="L28" s="21">
        <v>82605</v>
      </c>
      <c r="M28" s="21"/>
    </row>
    <row r="29" spans="1:13" ht="38.25" x14ac:dyDescent="0.25">
      <c r="A29" s="25" t="s">
        <v>44</v>
      </c>
      <c r="B29" s="38">
        <v>14367</v>
      </c>
      <c r="C29" s="38">
        <v>14499</v>
      </c>
      <c r="D29" s="38">
        <v>8306</v>
      </c>
      <c r="E29" s="38">
        <v>12086</v>
      </c>
      <c r="F29" s="38">
        <v>23900</v>
      </c>
      <c r="G29" s="38">
        <v>5632</v>
      </c>
      <c r="H29" s="38">
        <v>12064</v>
      </c>
      <c r="I29" s="38">
        <v>16146</v>
      </c>
      <c r="J29" s="38">
        <v>21607</v>
      </c>
      <c r="K29" s="21">
        <v>13840</v>
      </c>
      <c r="L29" s="21">
        <v>10400</v>
      </c>
      <c r="M29" s="21"/>
    </row>
    <row r="30" spans="1:13" x14ac:dyDescent="0.25">
      <c r="A30" s="25" t="s">
        <v>45</v>
      </c>
      <c r="B30" s="38">
        <v>2500</v>
      </c>
      <c r="C30" s="38">
        <v>4667</v>
      </c>
      <c r="D30" s="38">
        <v>5550</v>
      </c>
      <c r="E30" s="38">
        <v>21410</v>
      </c>
      <c r="F30" s="38">
        <v>6101</v>
      </c>
      <c r="G30" s="38">
        <v>3519</v>
      </c>
      <c r="H30" s="38">
        <v>1759</v>
      </c>
      <c r="I30" s="38">
        <v>850</v>
      </c>
      <c r="J30" s="38">
        <v>1350</v>
      </c>
      <c r="K30" s="21">
        <v>7539</v>
      </c>
      <c r="L30" s="21">
        <v>1244</v>
      </c>
      <c r="M30" s="21"/>
    </row>
    <row r="31" spans="1:13" x14ac:dyDescent="0.25">
      <c r="A31" s="25" t="s">
        <v>46</v>
      </c>
      <c r="B31" s="38">
        <v>30289</v>
      </c>
      <c r="C31" s="38">
        <v>53545</v>
      </c>
      <c r="D31" s="38">
        <v>92495</v>
      </c>
      <c r="E31" s="38">
        <v>44312</v>
      </c>
      <c r="F31" s="38">
        <v>59340</v>
      </c>
      <c r="G31" s="38">
        <v>55826</v>
      </c>
      <c r="H31" s="38">
        <v>35605</v>
      </c>
      <c r="I31" s="38">
        <v>14488</v>
      </c>
      <c r="J31" s="38">
        <v>42014</v>
      </c>
      <c r="K31" s="21">
        <v>78227</v>
      </c>
      <c r="L31" s="21">
        <v>38922</v>
      </c>
      <c r="M31" s="21"/>
    </row>
    <row r="32" spans="1:13" ht="25.5" x14ac:dyDescent="0.25">
      <c r="A32" s="25" t="s">
        <v>47</v>
      </c>
      <c r="B32" s="38">
        <v>19822</v>
      </c>
      <c r="C32" s="38">
        <v>39084</v>
      </c>
      <c r="D32" s="38">
        <v>42878</v>
      </c>
      <c r="E32" s="38">
        <v>36781</v>
      </c>
      <c r="F32" s="38">
        <v>12538</v>
      </c>
      <c r="G32" s="38">
        <v>12286</v>
      </c>
      <c r="H32" s="38">
        <v>28709</v>
      </c>
      <c r="I32" s="38">
        <v>20363</v>
      </c>
      <c r="J32" s="38">
        <v>29875</v>
      </c>
      <c r="K32" s="21">
        <v>47456</v>
      </c>
      <c r="L32" s="21">
        <v>21471</v>
      </c>
      <c r="M32" s="21"/>
    </row>
    <row r="33" spans="1:13" x14ac:dyDescent="0.25">
      <c r="A33" s="25" t="s">
        <v>48</v>
      </c>
      <c r="B33" s="38">
        <v>216282</v>
      </c>
      <c r="C33" s="38">
        <v>213351</v>
      </c>
      <c r="D33" s="38">
        <v>251268</v>
      </c>
      <c r="E33" s="38">
        <v>244540</v>
      </c>
      <c r="F33" s="38">
        <v>241409</v>
      </c>
      <c r="G33" s="38">
        <v>187366</v>
      </c>
      <c r="H33" s="38">
        <v>240594</v>
      </c>
      <c r="I33" s="38">
        <v>203565</v>
      </c>
      <c r="J33" s="38">
        <v>287086</v>
      </c>
      <c r="K33" s="21">
        <v>199043</v>
      </c>
      <c r="L33" s="21">
        <v>132885</v>
      </c>
      <c r="M33" s="21"/>
    </row>
    <row r="34" spans="1:13" x14ac:dyDescent="0.25">
      <c r="A34" s="25" t="s">
        <v>49</v>
      </c>
      <c r="B34" s="38">
        <v>15817</v>
      </c>
      <c r="C34" s="38">
        <v>28407</v>
      </c>
      <c r="D34" s="38">
        <v>7283</v>
      </c>
      <c r="E34" s="38">
        <v>11773</v>
      </c>
      <c r="F34" s="38">
        <v>28666</v>
      </c>
      <c r="G34" s="38">
        <v>7970</v>
      </c>
      <c r="H34" s="38">
        <v>4329</v>
      </c>
      <c r="I34" s="38">
        <v>8922</v>
      </c>
      <c r="J34" s="38">
        <v>14456</v>
      </c>
      <c r="K34" s="21">
        <v>8202</v>
      </c>
      <c r="L34" s="21">
        <v>4860</v>
      </c>
      <c r="M34" s="21"/>
    </row>
    <row r="35" spans="1:13" ht="25.5" x14ac:dyDescent="0.25">
      <c r="A35" s="25" t="s">
        <v>50</v>
      </c>
      <c r="B35" s="38">
        <v>29660</v>
      </c>
      <c r="C35" s="38">
        <v>73638</v>
      </c>
      <c r="D35" s="38">
        <v>42345</v>
      </c>
      <c r="E35" s="38">
        <v>40925</v>
      </c>
      <c r="F35" s="38">
        <v>41337</v>
      </c>
      <c r="G35" s="38">
        <v>37174</v>
      </c>
      <c r="H35" s="38">
        <v>74012</v>
      </c>
      <c r="I35" s="38">
        <v>30403</v>
      </c>
      <c r="J35" s="38">
        <v>67098</v>
      </c>
      <c r="K35" s="21">
        <v>125135</v>
      </c>
      <c r="L35" s="21">
        <v>35459</v>
      </c>
      <c r="M35" s="21"/>
    </row>
    <row r="36" spans="1:13" ht="25.5" x14ac:dyDescent="0.25">
      <c r="A36" s="25" t="s">
        <v>51</v>
      </c>
      <c r="B36" s="38">
        <v>61342</v>
      </c>
      <c r="C36" s="38">
        <v>105777</v>
      </c>
      <c r="D36" s="38">
        <v>140170</v>
      </c>
      <c r="E36" s="38">
        <v>102363</v>
      </c>
      <c r="F36" s="38">
        <v>83387</v>
      </c>
      <c r="G36" s="38">
        <v>150571</v>
      </c>
      <c r="H36" s="38">
        <v>106885</v>
      </c>
      <c r="I36" s="38">
        <v>103582</v>
      </c>
      <c r="J36" s="38">
        <v>181309</v>
      </c>
      <c r="K36" s="21">
        <v>160083</v>
      </c>
      <c r="L36" s="21">
        <v>88119</v>
      </c>
      <c r="M36" s="21"/>
    </row>
    <row r="37" spans="1:13" x14ac:dyDescent="0.25">
      <c r="A37" s="25" t="s">
        <v>52</v>
      </c>
      <c r="B37" s="38">
        <v>29052</v>
      </c>
      <c r="C37" s="38">
        <v>43862</v>
      </c>
      <c r="D37" s="38">
        <v>32223</v>
      </c>
      <c r="E37" s="38">
        <v>23034</v>
      </c>
      <c r="F37" s="38">
        <v>25549</v>
      </c>
      <c r="G37" s="38">
        <v>30748</v>
      </c>
      <c r="H37" s="38">
        <v>60647</v>
      </c>
      <c r="I37" s="38">
        <v>21253</v>
      </c>
      <c r="J37" s="38">
        <v>54584</v>
      </c>
      <c r="K37" s="21">
        <v>48383</v>
      </c>
      <c r="L37" s="21">
        <v>20143</v>
      </c>
      <c r="M37" s="21"/>
    </row>
    <row r="38" spans="1:13" x14ac:dyDescent="0.25">
      <c r="A38" s="25" t="s">
        <v>53</v>
      </c>
      <c r="B38" s="14" t="s">
        <v>80</v>
      </c>
      <c r="C38" s="38">
        <v>836</v>
      </c>
      <c r="D38" s="14" t="s">
        <v>80</v>
      </c>
      <c r="E38" s="14" t="s">
        <v>80</v>
      </c>
      <c r="F38" s="38">
        <v>642</v>
      </c>
      <c r="G38" s="14" t="s">
        <v>80</v>
      </c>
      <c r="H38" s="14" t="s">
        <v>80</v>
      </c>
      <c r="I38" s="38">
        <v>5800</v>
      </c>
      <c r="J38" s="14" t="s">
        <v>80</v>
      </c>
      <c r="K38" s="14" t="s">
        <v>80</v>
      </c>
      <c r="L38" s="14" t="s">
        <v>80</v>
      </c>
      <c r="M38" s="21"/>
    </row>
    <row r="39" spans="1:13" ht="25.5" x14ac:dyDescent="0.25">
      <c r="A39" s="25" t="s">
        <v>54</v>
      </c>
      <c r="B39" s="38">
        <v>8250</v>
      </c>
      <c r="C39" s="38">
        <v>7847</v>
      </c>
      <c r="D39" s="38">
        <v>24447</v>
      </c>
      <c r="E39" s="38">
        <v>103598</v>
      </c>
      <c r="F39" s="38">
        <v>107823</v>
      </c>
      <c r="G39" s="38">
        <v>22599</v>
      </c>
      <c r="H39" s="38">
        <v>36037</v>
      </c>
      <c r="I39" s="38">
        <v>1476</v>
      </c>
      <c r="J39" s="38">
        <v>20836</v>
      </c>
      <c r="K39" s="21">
        <v>53550</v>
      </c>
      <c r="L39" s="21">
        <v>2069</v>
      </c>
      <c r="M39" s="21"/>
    </row>
    <row r="40" spans="1:13" x14ac:dyDescent="0.25">
      <c r="A40" s="25" t="s">
        <v>55</v>
      </c>
      <c r="B40" s="38">
        <v>15719</v>
      </c>
      <c r="C40" s="38">
        <v>22432</v>
      </c>
      <c r="D40" s="38">
        <v>37808</v>
      </c>
      <c r="E40" s="38">
        <v>25477</v>
      </c>
      <c r="F40" s="38">
        <v>26456</v>
      </c>
      <c r="G40" s="38">
        <v>23687</v>
      </c>
      <c r="H40" s="38">
        <v>31200</v>
      </c>
      <c r="I40" s="38">
        <v>28525</v>
      </c>
      <c r="J40" s="38">
        <v>33972</v>
      </c>
      <c r="K40" s="21">
        <v>63537</v>
      </c>
      <c r="L40" s="21">
        <v>27622</v>
      </c>
      <c r="M40" s="21"/>
    </row>
    <row r="41" spans="1:13" x14ac:dyDescent="0.25">
      <c r="A41" s="25" t="s">
        <v>56</v>
      </c>
      <c r="B41" s="38">
        <v>30026</v>
      </c>
      <c r="C41" s="38">
        <v>18172</v>
      </c>
      <c r="D41" s="38">
        <v>43305</v>
      </c>
      <c r="E41" s="38">
        <v>8079</v>
      </c>
      <c r="F41" s="38">
        <v>6864</v>
      </c>
      <c r="G41" s="38">
        <v>11319</v>
      </c>
      <c r="H41" s="38">
        <v>9891</v>
      </c>
      <c r="I41" s="38">
        <v>5619</v>
      </c>
      <c r="J41" s="38">
        <v>7980</v>
      </c>
      <c r="K41" s="21">
        <v>21960</v>
      </c>
      <c r="L41" s="21">
        <v>6608</v>
      </c>
      <c r="M41" s="21"/>
    </row>
    <row r="42" spans="1:13" ht="15.75" thickBot="1" x14ac:dyDescent="0.3">
      <c r="A42" s="26" t="s">
        <v>57</v>
      </c>
      <c r="B42" s="39">
        <v>57995</v>
      </c>
      <c r="C42" s="39">
        <v>75680</v>
      </c>
      <c r="D42" s="39">
        <v>139243</v>
      </c>
      <c r="E42" s="39">
        <v>132668</v>
      </c>
      <c r="F42" s="39">
        <v>53353</v>
      </c>
      <c r="G42" s="39">
        <v>64044</v>
      </c>
      <c r="H42" s="39">
        <v>107955</v>
      </c>
      <c r="I42" s="39">
        <v>45998</v>
      </c>
      <c r="J42" s="39">
        <v>119115</v>
      </c>
      <c r="K42" s="40">
        <v>97457</v>
      </c>
      <c r="L42" s="40">
        <v>58835</v>
      </c>
      <c r="M42" s="40"/>
    </row>
    <row r="43" spans="1:13" ht="16.5" thickTop="1" thickBot="1" x14ac:dyDescent="0.3">
      <c r="A43" s="8" t="s">
        <v>1</v>
      </c>
      <c r="B43" s="22">
        <f t="shared" ref="B43:D43" si="2">SUM(B26:B42)</f>
        <v>1012490</v>
      </c>
      <c r="C43" s="22">
        <f t="shared" si="2"/>
        <v>1391360</v>
      </c>
      <c r="D43" s="22">
        <f t="shared" si="2"/>
        <v>1488066</v>
      </c>
      <c r="E43" s="22">
        <f t="shared" ref="E43:M43" si="3">SUM(E26:E42)</f>
        <v>1422367</v>
      </c>
      <c r="F43" s="22">
        <f t="shared" si="3"/>
        <v>1327266</v>
      </c>
      <c r="G43" s="22">
        <f t="shared" si="3"/>
        <v>1102374</v>
      </c>
      <c r="H43" s="22">
        <f t="shared" si="3"/>
        <v>1192057</v>
      </c>
      <c r="I43" s="22">
        <f t="shared" si="3"/>
        <v>923339</v>
      </c>
      <c r="J43" s="22">
        <f t="shared" si="3"/>
        <v>1442889</v>
      </c>
      <c r="K43" s="22">
        <f t="shared" si="3"/>
        <v>1688159</v>
      </c>
      <c r="L43" s="22">
        <f t="shared" si="3"/>
        <v>833535</v>
      </c>
      <c r="M43" s="22">
        <f t="shared" si="3"/>
        <v>0</v>
      </c>
    </row>
    <row r="44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4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2"/>
  <sheetViews>
    <sheetView showGridLines="0" zoomScaleNormal="100" workbookViewId="0">
      <selection activeCell="M36" sqref="M36"/>
    </sheetView>
  </sheetViews>
  <sheetFormatPr defaultColWidth="9.125" defaultRowHeight="15" x14ac:dyDescent="0.25"/>
  <cols>
    <col min="1" max="1" width="37" style="3" bestFit="1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23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O1" s="52" t="s">
        <v>94</v>
      </c>
    </row>
    <row r="2" spans="1:15" ht="24.95" customHeight="1" thickBot="1" x14ac:dyDescent="0.3">
      <c r="A2" s="41" t="s">
        <v>78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30" t="s">
        <v>77</v>
      </c>
      <c r="B3" s="27" t="s">
        <v>6</v>
      </c>
      <c r="C3" s="27" t="s">
        <v>7</v>
      </c>
      <c r="D3" s="27" t="s">
        <v>8</v>
      </c>
      <c r="E3" s="27" t="s">
        <v>9</v>
      </c>
      <c r="F3" s="27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27" t="s">
        <v>15</v>
      </c>
      <c r="L3" s="27" t="s">
        <v>16</v>
      </c>
      <c r="M3" s="27" t="s">
        <v>17</v>
      </c>
    </row>
    <row r="4" spans="1:15" ht="15.75" thickTop="1" x14ac:dyDescent="0.25">
      <c r="A4" s="24" t="s">
        <v>58</v>
      </c>
      <c r="B4" s="31">
        <v>168</v>
      </c>
      <c r="C4" s="31">
        <v>227</v>
      </c>
      <c r="D4" s="31">
        <v>273</v>
      </c>
      <c r="E4" s="31">
        <v>217</v>
      </c>
      <c r="F4" s="31">
        <v>169</v>
      </c>
      <c r="G4" s="31">
        <v>188</v>
      </c>
      <c r="H4" s="31">
        <v>198</v>
      </c>
      <c r="I4" s="31">
        <v>155</v>
      </c>
      <c r="J4" s="31">
        <v>118</v>
      </c>
      <c r="K4" s="32">
        <v>140</v>
      </c>
      <c r="L4" s="32">
        <v>136</v>
      </c>
      <c r="M4" s="32"/>
    </row>
    <row r="5" spans="1:15" x14ac:dyDescent="0.25">
      <c r="A5" s="25" t="s">
        <v>59</v>
      </c>
      <c r="B5" s="33">
        <v>1</v>
      </c>
      <c r="C5" s="33">
        <v>2</v>
      </c>
      <c r="D5" s="33">
        <v>3</v>
      </c>
      <c r="E5" s="33">
        <v>1</v>
      </c>
      <c r="F5" s="33">
        <v>2</v>
      </c>
      <c r="G5" s="33">
        <v>3</v>
      </c>
      <c r="H5" s="11" t="s">
        <v>80</v>
      </c>
      <c r="I5" s="33">
        <v>1</v>
      </c>
      <c r="J5" s="33">
        <v>1</v>
      </c>
      <c r="K5" s="19">
        <v>6</v>
      </c>
      <c r="L5" s="19">
        <v>1</v>
      </c>
      <c r="M5" s="19"/>
    </row>
    <row r="6" spans="1:15" ht="25.5" x14ac:dyDescent="0.25">
      <c r="A6" s="25" t="s">
        <v>60</v>
      </c>
      <c r="B6" s="33">
        <v>149</v>
      </c>
      <c r="C6" s="33">
        <v>206</v>
      </c>
      <c r="D6" s="33">
        <v>223</v>
      </c>
      <c r="E6" s="33">
        <v>260</v>
      </c>
      <c r="F6" s="33">
        <v>156</v>
      </c>
      <c r="G6" s="33">
        <v>153</v>
      </c>
      <c r="H6" s="33">
        <v>179</v>
      </c>
      <c r="I6" s="33">
        <v>96</v>
      </c>
      <c r="J6" s="33">
        <v>207</v>
      </c>
      <c r="K6" s="19">
        <v>248</v>
      </c>
      <c r="L6" s="19">
        <v>74</v>
      </c>
      <c r="M6" s="19"/>
    </row>
    <row r="7" spans="1:15" x14ac:dyDescent="0.25">
      <c r="A7" s="25" t="s">
        <v>61</v>
      </c>
      <c r="B7" s="11" t="s">
        <v>80</v>
      </c>
      <c r="C7" s="33">
        <v>1</v>
      </c>
      <c r="D7" s="33">
        <v>2</v>
      </c>
      <c r="E7" s="11" t="s">
        <v>80</v>
      </c>
      <c r="F7" s="11" t="s">
        <v>80</v>
      </c>
      <c r="G7" s="11" t="s">
        <v>80</v>
      </c>
      <c r="H7" s="11" t="s">
        <v>80</v>
      </c>
      <c r="I7" s="11" t="s">
        <v>80</v>
      </c>
      <c r="J7" s="33">
        <v>3</v>
      </c>
      <c r="K7" s="19">
        <v>2</v>
      </c>
      <c r="L7" s="11" t="s">
        <v>80</v>
      </c>
      <c r="M7" s="19"/>
    </row>
    <row r="8" spans="1:15" x14ac:dyDescent="0.25">
      <c r="A8" s="25" t="s">
        <v>62</v>
      </c>
      <c r="B8" s="33">
        <v>5</v>
      </c>
      <c r="C8" s="33">
        <v>5</v>
      </c>
      <c r="D8" s="33">
        <v>10</v>
      </c>
      <c r="E8" s="33">
        <v>5</v>
      </c>
      <c r="F8" s="33">
        <v>11</v>
      </c>
      <c r="G8" s="33">
        <v>3</v>
      </c>
      <c r="H8" s="33">
        <v>4</v>
      </c>
      <c r="I8" s="33">
        <v>4</v>
      </c>
      <c r="J8" s="33">
        <v>14</v>
      </c>
      <c r="K8" s="19">
        <v>14</v>
      </c>
      <c r="L8" s="19">
        <v>3</v>
      </c>
      <c r="M8" s="19"/>
    </row>
    <row r="9" spans="1:15" x14ac:dyDescent="0.25">
      <c r="A9" s="25" t="s">
        <v>63</v>
      </c>
      <c r="B9" s="33">
        <v>146</v>
      </c>
      <c r="C9" s="33">
        <v>218</v>
      </c>
      <c r="D9" s="33">
        <v>176</v>
      </c>
      <c r="E9" s="33">
        <v>175</v>
      </c>
      <c r="F9" s="33">
        <v>265</v>
      </c>
      <c r="G9" s="33">
        <v>188</v>
      </c>
      <c r="H9" s="33">
        <v>163</v>
      </c>
      <c r="I9" s="33">
        <v>145</v>
      </c>
      <c r="J9" s="33">
        <v>183</v>
      </c>
      <c r="K9" s="19">
        <v>208</v>
      </c>
      <c r="L9" s="19">
        <v>89</v>
      </c>
      <c r="M9" s="19"/>
    </row>
    <row r="10" spans="1:15" x14ac:dyDescent="0.25">
      <c r="A10" s="25" t="s">
        <v>64</v>
      </c>
      <c r="B10" s="33">
        <v>10</v>
      </c>
      <c r="C10" s="33">
        <v>24</v>
      </c>
      <c r="D10" s="33">
        <v>23</v>
      </c>
      <c r="E10" s="33">
        <v>19</v>
      </c>
      <c r="F10" s="33">
        <v>23</v>
      </c>
      <c r="G10" s="33">
        <v>15</v>
      </c>
      <c r="H10" s="33">
        <v>19</v>
      </c>
      <c r="I10" s="33">
        <v>19</v>
      </c>
      <c r="J10" s="33">
        <v>29</v>
      </c>
      <c r="K10" s="19">
        <v>26</v>
      </c>
      <c r="L10" s="19">
        <v>8</v>
      </c>
      <c r="M10" s="19"/>
    </row>
    <row r="11" spans="1:15" x14ac:dyDescent="0.25">
      <c r="A11" s="25" t="s">
        <v>65</v>
      </c>
      <c r="B11" s="33">
        <v>149</v>
      </c>
      <c r="C11" s="33">
        <v>190</v>
      </c>
      <c r="D11" s="33">
        <v>207</v>
      </c>
      <c r="E11" s="33">
        <v>227</v>
      </c>
      <c r="F11" s="33">
        <v>192</v>
      </c>
      <c r="G11" s="33">
        <v>150</v>
      </c>
      <c r="H11" s="33">
        <v>164</v>
      </c>
      <c r="I11" s="33">
        <v>99</v>
      </c>
      <c r="J11" s="33">
        <v>183</v>
      </c>
      <c r="K11" s="19">
        <v>213</v>
      </c>
      <c r="L11" s="19">
        <v>143</v>
      </c>
      <c r="M11" s="19"/>
    </row>
    <row r="12" spans="1:15" x14ac:dyDescent="0.25">
      <c r="A12" s="25" t="s">
        <v>66</v>
      </c>
      <c r="B12" s="33">
        <v>67</v>
      </c>
      <c r="C12" s="33">
        <v>113</v>
      </c>
      <c r="D12" s="33">
        <v>124</v>
      </c>
      <c r="E12" s="33">
        <v>102</v>
      </c>
      <c r="F12" s="33">
        <v>110</v>
      </c>
      <c r="G12" s="33">
        <v>92</v>
      </c>
      <c r="H12" s="33">
        <v>90</v>
      </c>
      <c r="I12" s="33">
        <v>54</v>
      </c>
      <c r="J12" s="33">
        <v>150</v>
      </c>
      <c r="K12" s="19">
        <v>200</v>
      </c>
      <c r="L12" s="19">
        <v>67</v>
      </c>
      <c r="M12" s="19"/>
    </row>
    <row r="13" spans="1:15" x14ac:dyDescent="0.25">
      <c r="A13" s="25" t="s">
        <v>67</v>
      </c>
      <c r="B13" s="33">
        <v>16</v>
      </c>
      <c r="C13" s="33">
        <v>22</v>
      </c>
      <c r="D13" s="33">
        <v>33</v>
      </c>
      <c r="E13" s="33">
        <v>32</v>
      </c>
      <c r="F13" s="33">
        <v>16</v>
      </c>
      <c r="G13" s="33">
        <v>24</v>
      </c>
      <c r="H13" s="33">
        <v>8</v>
      </c>
      <c r="I13" s="33">
        <v>4</v>
      </c>
      <c r="J13" s="33">
        <v>14</v>
      </c>
      <c r="K13" s="19">
        <v>37</v>
      </c>
      <c r="L13" s="19">
        <v>4</v>
      </c>
      <c r="M13" s="19"/>
    </row>
    <row r="14" spans="1:15" x14ac:dyDescent="0.25">
      <c r="A14" s="25" t="s">
        <v>68</v>
      </c>
      <c r="B14" s="33">
        <v>2</v>
      </c>
      <c r="C14" s="33">
        <v>4</v>
      </c>
      <c r="D14" s="33">
        <v>1</v>
      </c>
      <c r="E14" s="33">
        <v>7</v>
      </c>
      <c r="F14" s="33">
        <v>3</v>
      </c>
      <c r="G14" s="33">
        <v>5</v>
      </c>
      <c r="H14" s="33">
        <v>2</v>
      </c>
      <c r="I14" s="33">
        <v>1</v>
      </c>
      <c r="J14" s="33">
        <v>8</v>
      </c>
      <c r="K14" s="19">
        <v>9</v>
      </c>
      <c r="L14" s="19">
        <v>4</v>
      </c>
      <c r="M14" s="19"/>
    </row>
    <row r="15" spans="1:15" x14ac:dyDescent="0.25">
      <c r="A15" s="25" t="s">
        <v>69</v>
      </c>
      <c r="B15" s="33">
        <v>46</v>
      </c>
      <c r="C15" s="33">
        <v>62</v>
      </c>
      <c r="D15" s="33">
        <v>50</v>
      </c>
      <c r="E15" s="33">
        <v>33</v>
      </c>
      <c r="F15" s="33">
        <v>61</v>
      </c>
      <c r="G15" s="33">
        <v>36</v>
      </c>
      <c r="H15" s="33">
        <v>34</v>
      </c>
      <c r="I15" s="33">
        <v>21</v>
      </c>
      <c r="J15" s="33">
        <v>26</v>
      </c>
      <c r="K15" s="19">
        <v>45</v>
      </c>
      <c r="L15" s="19">
        <v>19</v>
      </c>
      <c r="M15" s="19"/>
    </row>
    <row r="16" spans="1:15" x14ac:dyDescent="0.25">
      <c r="A16" s="25" t="s">
        <v>70</v>
      </c>
      <c r="B16" s="11" t="s">
        <v>80</v>
      </c>
      <c r="C16" s="11" t="s">
        <v>80</v>
      </c>
      <c r="D16" s="11" t="s">
        <v>80</v>
      </c>
      <c r="E16" s="11" t="s">
        <v>80</v>
      </c>
      <c r="F16" s="11" t="s">
        <v>80</v>
      </c>
      <c r="G16" s="11" t="s">
        <v>80</v>
      </c>
      <c r="H16" s="33">
        <v>1</v>
      </c>
      <c r="I16" s="11" t="s">
        <v>80</v>
      </c>
      <c r="J16" s="11" t="s">
        <v>80</v>
      </c>
      <c r="K16" s="11" t="s">
        <v>80</v>
      </c>
      <c r="L16" s="11" t="s">
        <v>80</v>
      </c>
      <c r="M16" s="19"/>
    </row>
    <row r="17" spans="1:13" x14ac:dyDescent="0.25">
      <c r="A17" s="25" t="s">
        <v>71</v>
      </c>
      <c r="B17" s="11" t="s">
        <v>80</v>
      </c>
      <c r="C17" s="11" t="s">
        <v>80</v>
      </c>
      <c r="D17" s="11" t="s">
        <v>80</v>
      </c>
      <c r="E17" s="11" t="s">
        <v>80</v>
      </c>
      <c r="F17" s="11" t="s">
        <v>80</v>
      </c>
      <c r="G17" s="11" t="s">
        <v>80</v>
      </c>
      <c r="H17" s="11" t="s">
        <v>80</v>
      </c>
      <c r="I17" s="11" t="s">
        <v>80</v>
      </c>
      <c r="J17" s="11" t="s">
        <v>80</v>
      </c>
      <c r="K17" s="11" t="s">
        <v>80</v>
      </c>
      <c r="L17" s="11" t="s">
        <v>80</v>
      </c>
      <c r="M17" s="19"/>
    </row>
    <row r="18" spans="1:13" x14ac:dyDescent="0.25">
      <c r="A18" s="25" t="s">
        <v>72</v>
      </c>
      <c r="B18" s="11" t="s">
        <v>80</v>
      </c>
      <c r="C18" s="11" t="s">
        <v>80</v>
      </c>
      <c r="D18" s="11" t="s">
        <v>80</v>
      </c>
      <c r="E18" s="11" t="s">
        <v>80</v>
      </c>
      <c r="F18" s="11" t="s">
        <v>80</v>
      </c>
      <c r="G18" s="11" t="s">
        <v>80</v>
      </c>
      <c r="H18" s="11" t="s">
        <v>80</v>
      </c>
      <c r="I18" s="11" t="s">
        <v>80</v>
      </c>
      <c r="J18" s="11" t="s">
        <v>80</v>
      </c>
      <c r="K18" s="11" t="s">
        <v>80</v>
      </c>
      <c r="L18" s="11" t="s">
        <v>80</v>
      </c>
      <c r="M18" s="19"/>
    </row>
    <row r="19" spans="1:13" ht="15.75" thickBot="1" x14ac:dyDescent="0.3">
      <c r="A19" s="25" t="s">
        <v>73</v>
      </c>
      <c r="B19" s="33">
        <v>47</v>
      </c>
      <c r="C19" s="33">
        <v>68</v>
      </c>
      <c r="D19" s="33">
        <v>42</v>
      </c>
      <c r="E19" s="33">
        <v>40</v>
      </c>
      <c r="F19" s="33">
        <v>54</v>
      </c>
      <c r="G19" s="33">
        <v>55</v>
      </c>
      <c r="H19" s="33">
        <v>32</v>
      </c>
      <c r="I19" s="33">
        <v>22</v>
      </c>
      <c r="J19" s="33">
        <v>43</v>
      </c>
      <c r="K19" s="19">
        <v>52</v>
      </c>
      <c r="L19" s="19">
        <v>27</v>
      </c>
      <c r="M19" s="19"/>
    </row>
    <row r="20" spans="1:13" ht="16.5" thickTop="1" thickBot="1" x14ac:dyDescent="0.3">
      <c r="A20" s="8" t="s">
        <v>1</v>
      </c>
      <c r="B20" s="20">
        <f t="shared" ref="B20:M20" si="0">SUM(B4:B19)</f>
        <v>806</v>
      </c>
      <c r="C20" s="20">
        <f t="shared" si="0"/>
        <v>1142</v>
      </c>
      <c r="D20" s="20">
        <f t="shared" si="0"/>
        <v>1167</v>
      </c>
      <c r="E20" s="20">
        <f t="shared" si="0"/>
        <v>1118</v>
      </c>
      <c r="F20" s="20">
        <f t="shared" si="0"/>
        <v>1062</v>
      </c>
      <c r="G20" s="20">
        <f t="shared" si="0"/>
        <v>912</v>
      </c>
      <c r="H20" s="20">
        <f t="shared" si="0"/>
        <v>894</v>
      </c>
      <c r="I20" s="20">
        <f t="shared" si="0"/>
        <v>621</v>
      </c>
      <c r="J20" s="20">
        <f t="shared" si="0"/>
        <v>979</v>
      </c>
      <c r="K20" s="20">
        <f t="shared" si="0"/>
        <v>1200</v>
      </c>
      <c r="L20" s="20">
        <f t="shared" si="0"/>
        <v>575</v>
      </c>
      <c r="M20" s="20">
        <f t="shared" si="0"/>
        <v>0</v>
      </c>
    </row>
    <row r="21" spans="1:13" ht="15.75" thickTop="1" x14ac:dyDescent="0.25"/>
    <row r="23" spans="1:13" ht="24.95" customHeight="1" thickBot="1" x14ac:dyDescent="0.3">
      <c r="A23" s="41" t="s">
        <v>79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6.5" thickTop="1" thickBot="1" x14ac:dyDescent="0.3">
      <c r="A24" s="30" t="s">
        <v>77</v>
      </c>
      <c r="B24" s="27" t="s">
        <v>6</v>
      </c>
      <c r="C24" s="27" t="s">
        <v>7</v>
      </c>
      <c r="D24" s="27" t="s">
        <v>8</v>
      </c>
      <c r="E24" s="27" t="s">
        <v>9</v>
      </c>
      <c r="F24" s="27" t="s">
        <v>10</v>
      </c>
      <c r="G24" s="27" t="s">
        <v>11</v>
      </c>
      <c r="H24" s="27" t="s">
        <v>12</v>
      </c>
      <c r="I24" s="27" t="s">
        <v>13</v>
      </c>
      <c r="J24" s="27" t="s">
        <v>14</v>
      </c>
      <c r="K24" s="27" t="s">
        <v>15</v>
      </c>
      <c r="L24" s="27" t="s">
        <v>16</v>
      </c>
      <c r="M24" s="27" t="s">
        <v>17</v>
      </c>
    </row>
    <row r="25" spans="1:13" ht="15.75" thickTop="1" x14ac:dyDescent="0.25">
      <c r="A25" s="24" t="s">
        <v>58</v>
      </c>
      <c r="B25" s="36">
        <v>150876</v>
      </c>
      <c r="C25" s="36">
        <v>217786</v>
      </c>
      <c r="D25" s="36">
        <v>230346</v>
      </c>
      <c r="E25" s="36">
        <v>192218</v>
      </c>
      <c r="F25" s="36">
        <v>147800</v>
      </c>
      <c r="G25" s="36">
        <v>195580</v>
      </c>
      <c r="H25" s="36">
        <v>192387</v>
      </c>
      <c r="I25" s="36">
        <v>131140</v>
      </c>
      <c r="J25" s="36">
        <v>123138</v>
      </c>
      <c r="K25" s="37">
        <v>101157</v>
      </c>
      <c r="L25" s="37">
        <v>150883</v>
      </c>
      <c r="M25" s="37"/>
    </row>
    <row r="26" spans="1:13" x14ac:dyDescent="0.25">
      <c r="A26" s="25" t="s">
        <v>59</v>
      </c>
      <c r="B26" s="38">
        <v>420</v>
      </c>
      <c r="C26" s="38">
        <v>768</v>
      </c>
      <c r="D26" s="38">
        <v>25750</v>
      </c>
      <c r="E26" s="38">
        <v>15000</v>
      </c>
      <c r="F26" s="38">
        <v>15180</v>
      </c>
      <c r="G26" s="38">
        <v>35349</v>
      </c>
      <c r="H26" s="14" t="s">
        <v>80</v>
      </c>
      <c r="I26" s="38">
        <v>15000</v>
      </c>
      <c r="J26" s="38">
        <v>21055</v>
      </c>
      <c r="K26" s="21">
        <v>45548</v>
      </c>
      <c r="L26" s="21">
        <v>10305</v>
      </c>
      <c r="M26" s="21"/>
    </row>
    <row r="27" spans="1:13" ht="25.5" x14ac:dyDescent="0.25">
      <c r="A27" s="25" t="s">
        <v>60</v>
      </c>
      <c r="B27" s="38">
        <v>107688</v>
      </c>
      <c r="C27" s="38">
        <v>150662</v>
      </c>
      <c r="D27" s="38">
        <v>150189</v>
      </c>
      <c r="E27" s="38">
        <v>172336</v>
      </c>
      <c r="F27" s="38">
        <v>113917</v>
      </c>
      <c r="G27" s="38">
        <v>104429</v>
      </c>
      <c r="H27" s="38">
        <v>163822</v>
      </c>
      <c r="I27" s="38">
        <v>79804</v>
      </c>
      <c r="J27" s="38">
        <v>160500</v>
      </c>
      <c r="K27" s="21">
        <v>205620</v>
      </c>
      <c r="L27" s="21">
        <v>66770</v>
      </c>
      <c r="M27" s="21"/>
    </row>
    <row r="28" spans="1:13" x14ac:dyDescent="0.25">
      <c r="A28" s="25" t="s">
        <v>61</v>
      </c>
      <c r="B28" s="14" t="s">
        <v>80</v>
      </c>
      <c r="C28" s="38">
        <v>360</v>
      </c>
      <c r="D28" s="38">
        <v>1504</v>
      </c>
      <c r="E28" s="14" t="s">
        <v>80</v>
      </c>
      <c r="F28" s="14" t="s">
        <v>80</v>
      </c>
      <c r="G28" s="14" t="s">
        <v>80</v>
      </c>
      <c r="H28" s="14" t="s">
        <v>80</v>
      </c>
      <c r="I28" s="14" t="s">
        <v>80</v>
      </c>
      <c r="J28" s="38">
        <v>1500</v>
      </c>
      <c r="K28" s="21">
        <v>1520</v>
      </c>
      <c r="L28" s="14" t="s">
        <v>80</v>
      </c>
      <c r="M28" s="21"/>
    </row>
    <row r="29" spans="1:13" x14ac:dyDescent="0.25">
      <c r="A29" s="25" t="s">
        <v>62</v>
      </c>
      <c r="B29" s="38">
        <v>3466</v>
      </c>
      <c r="C29" s="38">
        <v>2354</v>
      </c>
      <c r="D29" s="38">
        <v>4700</v>
      </c>
      <c r="E29" s="38">
        <v>4129</v>
      </c>
      <c r="F29" s="38">
        <v>6572</v>
      </c>
      <c r="G29" s="38">
        <v>1380</v>
      </c>
      <c r="H29" s="38">
        <v>3163</v>
      </c>
      <c r="I29" s="38">
        <v>1909</v>
      </c>
      <c r="J29" s="38">
        <v>8742</v>
      </c>
      <c r="K29" s="21">
        <v>7944</v>
      </c>
      <c r="L29" s="21">
        <v>2800</v>
      </c>
      <c r="M29" s="21"/>
    </row>
    <row r="30" spans="1:13" x14ac:dyDescent="0.25">
      <c r="A30" s="25" t="s">
        <v>63</v>
      </c>
      <c r="B30" s="38">
        <v>116234</v>
      </c>
      <c r="C30" s="38">
        <v>200032</v>
      </c>
      <c r="D30" s="38">
        <v>211177</v>
      </c>
      <c r="E30" s="38">
        <v>237746</v>
      </c>
      <c r="F30" s="38">
        <v>250172</v>
      </c>
      <c r="G30" s="38">
        <v>178323</v>
      </c>
      <c r="H30" s="38">
        <v>199857</v>
      </c>
      <c r="I30" s="38">
        <v>212206</v>
      </c>
      <c r="J30" s="38">
        <v>213910</v>
      </c>
      <c r="K30" s="21">
        <v>327727</v>
      </c>
      <c r="L30" s="21">
        <v>107658</v>
      </c>
      <c r="M30" s="21"/>
    </row>
    <row r="31" spans="1:13" x14ac:dyDescent="0.25">
      <c r="A31" s="25" t="s">
        <v>64</v>
      </c>
      <c r="B31" s="38">
        <v>11590</v>
      </c>
      <c r="C31" s="38">
        <v>19608</v>
      </c>
      <c r="D31" s="38">
        <v>19891</v>
      </c>
      <c r="E31" s="38">
        <v>13972</v>
      </c>
      <c r="F31" s="38">
        <v>19712</v>
      </c>
      <c r="G31" s="38">
        <v>12059</v>
      </c>
      <c r="H31" s="38">
        <v>23737</v>
      </c>
      <c r="I31" s="38">
        <v>15874</v>
      </c>
      <c r="J31" s="38">
        <v>26090</v>
      </c>
      <c r="K31" s="21">
        <v>23996</v>
      </c>
      <c r="L31" s="21">
        <v>8697</v>
      </c>
      <c r="M31" s="21"/>
    </row>
    <row r="32" spans="1:13" x14ac:dyDescent="0.25">
      <c r="A32" s="25" t="s">
        <v>65</v>
      </c>
      <c r="B32" s="38">
        <v>426340</v>
      </c>
      <c r="C32" s="38">
        <v>371869</v>
      </c>
      <c r="D32" s="38">
        <v>427911</v>
      </c>
      <c r="E32" s="38">
        <v>481854</v>
      </c>
      <c r="F32" s="38">
        <v>387259</v>
      </c>
      <c r="G32" s="38">
        <v>290138</v>
      </c>
      <c r="H32" s="38">
        <v>380137</v>
      </c>
      <c r="I32" s="38">
        <v>290229</v>
      </c>
      <c r="J32" s="38">
        <v>517449</v>
      </c>
      <c r="K32" s="21">
        <v>570909</v>
      </c>
      <c r="L32" s="21">
        <v>321378</v>
      </c>
      <c r="M32" s="21"/>
    </row>
    <row r="33" spans="1:13" x14ac:dyDescent="0.25">
      <c r="A33" s="25" t="s">
        <v>66</v>
      </c>
      <c r="B33" s="38">
        <v>89256</v>
      </c>
      <c r="C33" s="38">
        <v>160074</v>
      </c>
      <c r="D33" s="38">
        <v>159747</v>
      </c>
      <c r="E33" s="38">
        <v>146888</v>
      </c>
      <c r="F33" s="38">
        <v>140690</v>
      </c>
      <c r="G33" s="38">
        <v>133612</v>
      </c>
      <c r="H33" s="38">
        <v>120464</v>
      </c>
      <c r="I33" s="38">
        <v>81591</v>
      </c>
      <c r="J33" s="38">
        <v>188830</v>
      </c>
      <c r="K33" s="21">
        <v>257865</v>
      </c>
      <c r="L33" s="21">
        <v>83826</v>
      </c>
      <c r="M33" s="21"/>
    </row>
    <row r="34" spans="1:13" x14ac:dyDescent="0.25">
      <c r="A34" s="25" t="s">
        <v>67</v>
      </c>
      <c r="B34" s="38">
        <v>7750</v>
      </c>
      <c r="C34" s="38">
        <v>5750</v>
      </c>
      <c r="D34" s="38">
        <v>16500</v>
      </c>
      <c r="E34" s="38">
        <v>37551</v>
      </c>
      <c r="F34" s="38">
        <v>4000</v>
      </c>
      <c r="G34" s="38">
        <v>20552</v>
      </c>
      <c r="H34" s="38">
        <v>2643</v>
      </c>
      <c r="I34" s="38">
        <v>1000</v>
      </c>
      <c r="J34" s="38">
        <v>11250</v>
      </c>
      <c r="K34" s="21">
        <v>11000</v>
      </c>
      <c r="L34" s="21">
        <v>1550</v>
      </c>
      <c r="M34" s="21"/>
    </row>
    <row r="35" spans="1:13" x14ac:dyDescent="0.25">
      <c r="A35" s="25" t="s">
        <v>68</v>
      </c>
      <c r="B35" s="38">
        <v>1650</v>
      </c>
      <c r="C35" s="38">
        <v>9180</v>
      </c>
      <c r="D35" s="38">
        <v>4000</v>
      </c>
      <c r="E35" s="38">
        <v>11010</v>
      </c>
      <c r="F35" s="38">
        <v>3770</v>
      </c>
      <c r="G35" s="38">
        <v>14050</v>
      </c>
      <c r="H35" s="38">
        <v>2640</v>
      </c>
      <c r="I35" s="38">
        <v>5000</v>
      </c>
      <c r="J35" s="38">
        <v>14430</v>
      </c>
      <c r="K35" s="21">
        <v>15668</v>
      </c>
      <c r="L35" s="21">
        <v>4670</v>
      </c>
      <c r="M35" s="21"/>
    </row>
    <row r="36" spans="1:13" x14ac:dyDescent="0.25">
      <c r="A36" s="25" t="s">
        <v>69</v>
      </c>
      <c r="B36" s="38">
        <v>88531</v>
      </c>
      <c r="C36" s="38">
        <v>240885</v>
      </c>
      <c r="D36" s="38">
        <v>229350</v>
      </c>
      <c r="E36" s="38">
        <v>101789</v>
      </c>
      <c r="F36" s="38">
        <v>229477</v>
      </c>
      <c r="G36" s="38">
        <v>106683</v>
      </c>
      <c r="H36" s="38">
        <v>96962</v>
      </c>
      <c r="I36" s="38">
        <v>84718</v>
      </c>
      <c r="J36" s="38">
        <v>142387</v>
      </c>
      <c r="K36" s="21">
        <v>109852</v>
      </c>
      <c r="L36" s="21">
        <v>70498</v>
      </c>
      <c r="M36" s="21"/>
    </row>
    <row r="37" spans="1:13" x14ac:dyDescent="0.25">
      <c r="A37" s="25" t="s">
        <v>70</v>
      </c>
      <c r="B37" s="14" t="s">
        <v>80</v>
      </c>
      <c r="C37" s="14" t="s">
        <v>80</v>
      </c>
      <c r="D37" s="14" t="s">
        <v>80</v>
      </c>
      <c r="E37" s="14" t="s">
        <v>80</v>
      </c>
      <c r="F37" s="14" t="s">
        <v>80</v>
      </c>
      <c r="G37" s="14" t="s">
        <v>80</v>
      </c>
      <c r="H37" s="38">
        <v>150</v>
      </c>
      <c r="I37" s="14" t="s">
        <v>80</v>
      </c>
      <c r="J37" s="14" t="s">
        <v>80</v>
      </c>
      <c r="K37" s="14" t="s">
        <v>80</v>
      </c>
      <c r="L37" s="14" t="s">
        <v>80</v>
      </c>
      <c r="M37" s="21"/>
    </row>
    <row r="38" spans="1:13" x14ac:dyDescent="0.25">
      <c r="A38" s="25" t="s">
        <v>71</v>
      </c>
      <c r="B38" s="14" t="s">
        <v>80</v>
      </c>
      <c r="C38" s="14" t="s">
        <v>80</v>
      </c>
      <c r="D38" s="14" t="s">
        <v>80</v>
      </c>
      <c r="E38" s="14" t="s">
        <v>80</v>
      </c>
      <c r="F38" s="14" t="s">
        <v>80</v>
      </c>
      <c r="G38" s="14" t="s">
        <v>80</v>
      </c>
      <c r="H38" s="14" t="s">
        <v>80</v>
      </c>
      <c r="I38" s="14" t="s">
        <v>80</v>
      </c>
      <c r="J38" s="14" t="s">
        <v>80</v>
      </c>
      <c r="K38" s="14" t="s">
        <v>80</v>
      </c>
      <c r="L38" s="14" t="s">
        <v>80</v>
      </c>
      <c r="M38" s="21"/>
    </row>
    <row r="39" spans="1:13" x14ac:dyDescent="0.25">
      <c r="A39" s="25" t="s">
        <v>72</v>
      </c>
      <c r="B39" s="14" t="s">
        <v>80</v>
      </c>
      <c r="C39" s="14" t="s">
        <v>80</v>
      </c>
      <c r="D39" s="14" t="s">
        <v>80</v>
      </c>
      <c r="E39" s="14" t="s">
        <v>80</v>
      </c>
      <c r="F39" s="14" t="s">
        <v>80</v>
      </c>
      <c r="G39" s="14" t="s">
        <v>80</v>
      </c>
      <c r="H39" s="14" t="s">
        <v>80</v>
      </c>
      <c r="I39" s="14" t="s">
        <v>80</v>
      </c>
      <c r="J39" s="14" t="s">
        <v>80</v>
      </c>
      <c r="K39" s="14" t="s">
        <v>80</v>
      </c>
      <c r="L39" s="14" t="s">
        <v>80</v>
      </c>
      <c r="M39" s="21"/>
    </row>
    <row r="40" spans="1:13" ht="15.75" thickBot="1" x14ac:dyDescent="0.3">
      <c r="A40" s="25" t="s">
        <v>73</v>
      </c>
      <c r="B40" s="38">
        <v>8689</v>
      </c>
      <c r="C40" s="38">
        <v>12032</v>
      </c>
      <c r="D40" s="38">
        <v>7001</v>
      </c>
      <c r="E40" s="38">
        <v>7874</v>
      </c>
      <c r="F40" s="38">
        <v>8717</v>
      </c>
      <c r="G40" s="38">
        <v>10219</v>
      </c>
      <c r="H40" s="38">
        <v>6095</v>
      </c>
      <c r="I40" s="38">
        <v>4868</v>
      </c>
      <c r="J40" s="38">
        <v>13608</v>
      </c>
      <c r="K40" s="21">
        <v>9353</v>
      </c>
      <c r="L40" s="21">
        <v>4500</v>
      </c>
      <c r="M40" s="21"/>
    </row>
    <row r="41" spans="1:13" ht="16.5" thickTop="1" thickBot="1" x14ac:dyDescent="0.3">
      <c r="A41" s="8" t="s">
        <v>1</v>
      </c>
      <c r="B41" s="22">
        <f t="shared" ref="B41:M41" si="1">SUM(B25:B40)</f>
        <v>1012490</v>
      </c>
      <c r="C41" s="22">
        <f t="shared" si="1"/>
        <v>1391360</v>
      </c>
      <c r="D41" s="22">
        <f t="shared" si="1"/>
        <v>1488066</v>
      </c>
      <c r="E41" s="22">
        <f t="shared" si="1"/>
        <v>1422367</v>
      </c>
      <c r="F41" s="22">
        <f t="shared" si="1"/>
        <v>1327266</v>
      </c>
      <c r="G41" s="22">
        <f t="shared" si="1"/>
        <v>1102374</v>
      </c>
      <c r="H41" s="22">
        <f t="shared" si="1"/>
        <v>1192057</v>
      </c>
      <c r="I41" s="22">
        <f t="shared" si="1"/>
        <v>923339</v>
      </c>
      <c r="J41" s="22">
        <f t="shared" si="1"/>
        <v>1442889</v>
      </c>
      <c r="K41" s="22">
        <f t="shared" si="1"/>
        <v>1688159</v>
      </c>
      <c r="L41" s="22">
        <f t="shared" si="1"/>
        <v>833535</v>
      </c>
      <c r="M41" s="22">
        <f t="shared" si="1"/>
        <v>0</v>
      </c>
    </row>
    <row r="42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5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0"/>
  <sheetViews>
    <sheetView showGridLines="0" topLeftCell="A16" zoomScaleNormal="100" workbookViewId="0">
      <selection activeCell="C44" sqref="C44"/>
    </sheetView>
  </sheetViews>
  <sheetFormatPr defaultColWidth="9.125" defaultRowHeight="15" x14ac:dyDescent="0.25"/>
  <cols>
    <col min="1" max="1" width="32.87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23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O1" s="52" t="s">
        <v>94</v>
      </c>
    </row>
    <row r="2" spans="1:15" ht="24.95" customHeight="1" thickBot="1" x14ac:dyDescent="0.3">
      <c r="A2" s="41" t="s">
        <v>84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30" t="s">
        <v>18</v>
      </c>
      <c r="B3" s="27" t="s">
        <v>6</v>
      </c>
      <c r="C3" s="27" t="s">
        <v>7</v>
      </c>
      <c r="D3" s="27" t="s">
        <v>8</v>
      </c>
      <c r="E3" s="27" t="s">
        <v>9</v>
      </c>
      <c r="F3" s="27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27" t="s">
        <v>15</v>
      </c>
      <c r="L3" s="27" t="s">
        <v>16</v>
      </c>
      <c r="M3" s="27" t="s">
        <v>17</v>
      </c>
    </row>
    <row r="4" spans="1:15" ht="15.95" customHeight="1" thickTop="1" x14ac:dyDescent="0.25">
      <c r="A4" s="24" t="s">
        <v>19</v>
      </c>
      <c r="B4" s="31">
        <v>107</v>
      </c>
      <c r="C4" s="31">
        <v>150</v>
      </c>
      <c r="D4" s="31">
        <v>172</v>
      </c>
      <c r="E4" s="31">
        <v>142</v>
      </c>
      <c r="F4" s="31">
        <v>146</v>
      </c>
      <c r="G4" s="31">
        <v>148</v>
      </c>
      <c r="H4" s="31">
        <v>142</v>
      </c>
      <c r="I4" s="31">
        <v>107</v>
      </c>
      <c r="J4" s="31">
        <v>147</v>
      </c>
      <c r="K4" s="32">
        <v>169</v>
      </c>
      <c r="L4" s="32">
        <v>141</v>
      </c>
      <c r="M4" s="32"/>
    </row>
    <row r="5" spans="1:15" ht="15.95" customHeight="1" x14ac:dyDescent="0.25">
      <c r="A5" s="25" t="s">
        <v>20</v>
      </c>
      <c r="B5" s="33">
        <v>104</v>
      </c>
      <c r="C5" s="33">
        <v>164</v>
      </c>
      <c r="D5" s="33">
        <v>151</v>
      </c>
      <c r="E5" s="33">
        <v>156</v>
      </c>
      <c r="F5" s="33">
        <v>144</v>
      </c>
      <c r="G5" s="33">
        <v>119</v>
      </c>
      <c r="H5" s="33">
        <v>115</v>
      </c>
      <c r="I5" s="33">
        <v>73</v>
      </c>
      <c r="J5" s="33">
        <v>148</v>
      </c>
      <c r="K5" s="19">
        <v>153</v>
      </c>
      <c r="L5" s="19">
        <v>76</v>
      </c>
      <c r="M5" s="19"/>
    </row>
    <row r="6" spans="1:15" ht="15.95" customHeight="1" x14ac:dyDescent="0.25">
      <c r="A6" s="25" t="s">
        <v>21</v>
      </c>
      <c r="B6" s="33">
        <v>46</v>
      </c>
      <c r="C6" s="33">
        <v>69</v>
      </c>
      <c r="D6" s="33">
        <v>82</v>
      </c>
      <c r="E6" s="33">
        <v>61</v>
      </c>
      <c r="F6" s="33">
        <v>56</v>
      </c>
      <c r="G6" s="33">
        <v>60</v>
      </c>
      <c r="H6" s="33">
        <v>51</v>
      </c>
      <c r="I6" s="33">
        <v>37</v>
      </c>
      <c r="J6" s="33">
        <v>57</v>
      </c>
      <c r="K6" s="19">
        <v>89</v>
      </c>
      <c r="L6" s="19">
        <v>38</v>
      </c>
      <c r="M6" s="19"/>
    </row>
    <row r="7" spans="1:15" ht="15.95" customHeight="1" x14ac:dyDescent="0.25">
      <c r="A7" s="25" t="s">
        <v>22</v>
      </c>
      <c r="B7" s="33">
        <v>64</v>
      </c>
      <c r="C7" s="33">
        <v>111</v>
      </c>
      <c r="D7" s="33">
        <v>80</v>
      </c>
      <c r="E7" s="33">
        <v>70</v>
      </c>
      <c r="F7" s="33">
        <v>76</v>
      </c>
      <c r="G7" s="33">
        <v>56</v>
      </c>
      <c r="H7" s="33">
        <v>53</v>
      </c>
      <c r="I7" s="33">
        <v>41</v>
      </c>
      <c r="J7" s="33">
        <v>57</v>
      </c>
      <c r="K7" s="19">
        <v>73</v>
      </c>
      <c r="L7" s="19">
        <v>31</v>
      </c>
      <c r="M7" s="19"/>
    </row>
    <row r="8" spans="1:15" ht="15.95" customHeight="1" x14ac:dyDescent="0.25">
      <c r="A8" s="25" t="s">
        <v>23</v>
      </c>
      <c r="B8" s="33">
        <v>105</v>
      </c>
      <c r="C8" s="33">
        <v>103</v>
      </c>
      <c r="D8" s="33">
        <v>131</v>
      </c>
      <c r="E8" s="33">
        <v>133</v>
      </c>
      <c r="F8" s="33">
        <v>100</v>
      </c>
      <c r="G8" s="33">
        <v>80</v>
      </c>
      <c r="H8" s="33">
        <v>102</v>
      </c>
      <c r="I8" s="33">
        <v>66</v>
      </c>
      <c r="J8" s="33">
        <v>96</v>
      </c>
      <c r="K8" s="19">
        <v>116</v>
      </c>
      <c r="L8" s="19">
        <v>54</v>
      </c>
      <c r="M8" s="19"/>
    </row>
    <row r="9" spans="1:15" ht="15.95" customHeight="1" x14ac:dyDescent="0.25">
      <c r="A9" s="25" t="s">
        <v>24</v>
      </c>
      <c r="B9" s="33">
        <v>122</v>
      </c>
      <c r="C9" s="33">
        <v>170</v>
      </c>
      <c r="D9" s="33">
        <v>174</v>
      </c>
      <c r="E9" s="33">
        <v>175</v>
      </c>
      <c r="F9" s="33">
        <v>161</v>
      </c>
      <c r="G9" s="33">
        <v>113</v>
      </c>
      <c r="H9" s="33">
        <v>134</v>
      </c>
      <c r="I9" s="33">
        <v>89</v>
      </c>
      <c r="J9" s="33">
        <v>146</v>
      </c>
      <c r="K9" s="19">
        <v>170</v>
      </c>
      <c r="L9" s="19">
        <v>63</v>
      </c>
      <c r="M9" s="19"/>
    </row>
    <row r="10" spans="1:15" ht="15.95" customHeight="1" x14ac:dyDescent="0.25">
      <c r="A10" s="25" t="s">
        <v>25</v>
      </c>
      <c r="B10" s="33">
        <v>79</v>
      </c>
      <c r="C10" s="33">
        <v>95</v>
      </c>
      <c r="D10" s="33">
        <v>111</v>
      </c>
      <c r="E10" s="33">
        <v>115</v>
      </c>
      <c r="F10" s="33">
        <v>110</v>
      </c>
      <c r="G10" s="33">
        <v>102</v>
      </c>
      <c r="H10" s="33">
        <v>79</v>
      </c>
      <c r="I10" s="33">
        <v>64</v>
      </c>
      <c r="J10" s="33">
        <v>99</v>
      </c>
      <c r="K10" s="19">
        <v>135</v>
      </c>
      <c r="L10" s="19">
        <v>42</v>
      </c>
      <c r="M10" s="19"/>
    </row>
    <row r="11" spans="1:15" ht="15.95" customHeight="1" x14ac:dyDescent="0.25">
      <c r="A11" s="25" t="s">
        <v>26</v>
      </c>
      <c r="B11" s="33">
        <v>121</v>
      </c>
      <c r="C11" s="33">
        <v>185</v>
      </c>
      <c r="D11" s="33">
        <v>162</v>
      </c>
      <c r="E11" s="33">
        <v>164</v>
      </c>
      <c r="F11" s="33">
        <v>175</v>
      </c>
      <c r="G11" s="33">
        <v>131</v>
      </c>
      <c r="H11" s="33">
        <v>145</v>
      </c>
      <c r="I11" s="33">
        <v>90</v>
      </c>
      <c r="J11" s="33">
        <v>140</v>
      </c>
      <c r="K11" s="19">
        <v>194</v>
      </c>
      <c r="L11" s="19">
        <v>77</v>
      </c>
      <c r="M11" s="19"/>
    </row>
    <row r="12" spans="1:15" ht="15.95" customHeight="1" x14ac:dyDescent="0.25">
      <c r="A12" s="25" t="s">
        <v>27</v>
      </c>
      <c r="B12" s="33">
        <v>33</v>
      </c>
      <c r="C12" s="33">
        <v>56</v>
      </c>
      <c r="D12" s="33">
        <v>63</v>
      </c>
      <c r="E12" s="33">
        <v>73</v>
      </c>
      <c r="F12" s="33">
        <v>57</v>
      </c>
      <c r="G12" s="33">
        <v>64</v>
      </c>
      <c r="H12" s="33">
        <v>43</v>
      </c>
      <c r="I12" s="33">
        <v>27</v>
      </c>
      <c r="J12" s="33">
        <v>61</v>
      </c>
      <c r="K12" s="19">
        <v>65</v>
      </c>
      <c r="L12" s="19">
        <v>23</v>
      </c>
      <c r="M12" s="19"/>
    </row>
    <row r="13" spans="1:15" ht="15.95" customHeight="1" thickBot="1" x14ac:dyDescent="0.3">
      <c r="A13" s="25" t="s">
        <v>28</v>
      </c>
      <c r="B13" s="33">
        <v>25</v>
      </c>
      <c r="C13" s="33">
        <v>39</v>
      </c>
      <c r="D13" s="33">
        <v>41</v>
      </c>
      <c r="E13" s="33">
        <v>29</v>
      </c>
      <c r="F13" s="33">
        <v>37</v>
      </c>
      <c r="G13" s="33">
        <v>39</v>
      </c>
      <c r="H13" s="33">
        <v>30</v>
      </c>
      <c r="I13" s="33">
        <v>27</v>
      </c>
      <c r="J13" s="33">
        <v>28</v>
      </c>
      <c r="K13" s="19">
        <v>36</v>
      </c>
      <c r="L13" s="19">
        <v>30</v>
      </c>
      <c r="M13" s="19"/>
    </row>
    <row r="14" spans="1:15" ht="16.5" thickTop="1" thickBot="1" x14ac:dyDescent="0.3">
      <c r="A14" s="8" t="s">
        <v>1</v>
      </c>
      <c r="B14" s="20">
        <f t="shared" ref="B14:M14" si="0">SUM(B4:B13)</f>
        <v>806</v>
      </c>
      <c r="C14" s="20">
        <f t="shared" si="0"/>
        <v>1142</v>
      </c>
      <c r="D14" s="20">
        <f t="shared" si="0"/>
        <v>1167</v>
      </c>
      <c r="E14" s="20">
        <f t="shared" si="0"/>
        <v>1118</v>
      </c>
      <c r="F14" s="20">
        <f t="shared" si="0"/>
        <v>1062</v>
      </c>
      <c r="G14" s="20">
        <f t="shared" si="0"/>
        <v>912</v>
      </c>
      <c r="H14" s="20">
        <f t="shared" si="0"/>
        <v>894</v>
      </c>
      <c r="I14" s="20">
        <f t="shared" si="0"/>
        <v>621</v>
      </c>
      <c r="J14" s="20">
        <f t="shared" si="0"/>
        <v>979</v>
      </c>
      <c r="K14" s="20">
        <f t="shared" si="0"/>
        <v>1200</v>
      </c>
      <c r="L14" s="20">
        <f t="shared" si="0"/>
        <v>575</v>
      </c>
      <c r="M14" s="20">
        <f t="shared" si="0"/>
        <v>0</v>
      </c>
    </row>
    <row r="15" spans="1:15" ht="15.75" thickTop="1" x14ac:dyDescent="0.25"/>
    <row r="16" spans="1:15" ht="15.75" customHeight="1" x14ac:dyDescent="0.25"/>
    <row r="17" spans="1:13" ht="24.95" customHeight="1" thickBot="1" x14ac:dyDescent="0.3">
      <c r="A17" s="41" t="s">
        <v>85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16.5" thickTop="1" thickBot="1" x14ac:dyDescent="0.3">
      <c r="A18" s="30" t="s">
        <v>18</v>
      </c>
      <c r="B18" s="27" t="s">
        <v>6</v>
      </c>
      <c r="C18" s="27" t="s">
        <v>7</v>
      </c>
      <c r="D18" s="27" t="s">
        <v>8</v>
      </c>
      <c r="E18" s="27" t="s">
        <v>9</v>
      </c>
      <c r="F18" s="27" t="s">
        <v>10</v>
      </c>
      <c r="G18" s="27" t="s">
        <v>11</v>
      </c>
      <c r="H18" s="27" t="s">
        <v>12</v>
      </c>
      <c r="I18" s="27" t="s">
        <v>13</v>
      </c>
      <c r="J18" s="27" t="s">
        <v>14</v>
      </c>
      <c r="K18" s="27" t="s">
        <v>15</v>
      </c>
      <c r="L18" s="27" t="s">
        <v>16</v>
      </c>
      <c r="M18" s="27" t="s">
        <v>17</v>
      </c>
    </row>
    <row r="19" spans="1:13" ht="15.95" customHeight="1" thickTop="1" x14ac:dyDescent="0.25">
      <c r="A19" s="24" t="s">
        <v>19</v>
      </c>
      <c r="B19" s="36">
        <v>127857</v>
      </c>
      <c r="C19" s="36">
        <v>156699</v>
      </c>
      <c r="D19" s="36">
        <v>172063</v>
      </c>
      <c r="E19" s="36">
        <v>185444</v>
      </c>
      <c r="F19" s="36">
        <v>177779</v>
      </c>
      <c r="G19" s="36">
        <v>202464</v>
      </c>
      <c r="H19" s="36">
        <v>116280</v>
      </c>
      <c r="I19" s="36">
        <v>84638</v>
      </c>
      <c r="J19" s="36">
        <v>230984</v>
      </c>
      <c r="K19" s="37">
        <v>169862</v>
      </c>
      <c r="L19" s="37">
        <v>141347</v>
      </c>
      <c r="M19" s="37"/>
    </row>
    <row r="20" spans="1:13" ht="15.95" customHeight="1" x14ac:dyDescent="0.25">
      <c r="A20" s="25" t="s">
        <v>20</v>
      </c>
      <c r="B20" s="38">
        <v>120756</v>
      </c>
      <c r="C20" s="38">
        <v>145752</v>
      </c>
      <c r="D20" s="38">
        <v>198048</v>
      </c>
      <c r="E20" s="38">
        <v>129270</v>
      </c>
      <c r="F20" s="38">
        <v>142838</v>
      </c>
      <c r="G20" s="38">
        <v>153323</v>
      </c>
      <c r="H20" s="38">
        <v>130934</v>
      </c>
      <c r="I20" s="38">
        <v>86686</v>
      </c>
      <c r="J20" s="38">
        <v>196985</v>
      </c>
      <c r="K20" s="21">
        <v>152576</v>
      </c>
      <c r="L20" s="21">
        <v>107888</v>
      </c>
      <c r="M20" s="21"/>
    </row>
    <row r="21" spans="1:13" ht="15.95" customHeight="1" x14ac:dyDescent="0.25">
      <c r="A21" s="25" t="s">
        <v>21</v>
      </c>
      <c r="B21" s="38">
        <v>77492</v>
      </c>
      <c r="C21" s="38">
        <v>101509</v>
      </c>
      <c r="D21" s="38">
        <v>164584</v>
      </c>
      <c r="E21" s="38">
        <v>91864</v>
      </c>
      <c r="F21" s="38">
        <v>62271</v>
      </c>
      <c r="G21" s="38">
        <v>56801</v>
      </c>
      <c r="H21" s="38">
        <v>85164</v>
      </c>
      <c r="I21" s="38">
        <v>50907</v>
      </c>
      <c r="J21" s="38">
        <v>76119</v>
      </c>
      <c r="K21" s="21">
        <v>127187</v>
      </c>
      <c r="L21" s="21">
        <v>63260</v>
      </c>
      <c r="M21" s="21"/>
    </row>
    <row r="22" spans="1:13" ht="15.95" customHeight="1" x14ac:dyDescent="0.25">
      <c r="A22" s="25" t="s">
        <v>22</v>
      </c>
      <c r="B22" s="38">
        <v>67243</v>
      </c>
      <c r="C22" s="38">
        <v>124635</v>
      </c>
      <c r="D22" s="38">
        <v>111659</v>
      </c>
      <c r="E22" s="38">
        <v>102702</v>
      </c>
      <c r="F22" s="38">
        <v>91567</v>
      </c>
      <c r="G22" s="38">
        <v>79433</v>
      </c>
      <c r="H22" s="38">
        <v>48507</v>
      </c>
      <c r="I22" s="38">
        <v>47722</v>
      </c>
      <c r="J22" s="38">
        <v>47281</v>
      </c>
      <c r="K22" s="21">
        <v>127775</v>
      </c>
      <c r="L22" s="21">
        <v>28639</v>
      </c>
      <c r="M22" s="21"/>
    </row>
    <row r="23" spans="1:13" ht="15.95" customHeight="1" x14ac:dyDescent="0.25">
      <c r="A23" s="25" t="s">
        <v>23</v>
      </c>
      <c r="B23" s="38">
        <v>116940</v>
      </c>
      <c r="C23" s="38">
        <v>141219</v>
      </c>
      <c r="D23" s="38">
        <v>111955</v>
      </c>
      <c r="E23" s="38">
        <v>128713</v>
      </c>
      <c r="F23" s="38">
        <v>98449</v>
      </c>
      <c r="G23" s="38">
        <v>74833</v>
      </c>
      <c r="H23" s="38">
        <v>95306</v>
      </c>
      <c r="I23" s="38">
        <v>82740</v>
      </c>
      <c r="J23" s="38">
        <v>144306</v>
      </c>
      <c r="K23" s="21">
        <v>150671</v>
      </c>
      <c r="L23" s="21">
        <v>102355</v>
      </c>
      <c r="M23" s="21"/>
    </row>
    <row r="24" spans="1:13" ht="15.95" customHeight="1" x14ac:dyDescent="0.25">
      <c r="A24" s="25" t="s">
        <v>24</v>
      </c>
      <c r="B24" s="38">
        <v>118127</v>
      </c>
      <c r="C24" s="38">
        <v>196249</v>
      </c>
      <c r="D24" s="38">
        <v>199040</v>
      </c>
      <c r="E24" s="38">
        <v>142605</v>
      </c>
      <c r="F24" s="38">
        <v>168313</v>
      </c>
      <c r="G24" s="38">
        <v>109491</v>
      </c>
      <c r="H24" s="38">
        <v>161948</v>
      </c>
      <c r="I24" s="38">
        <v>116497</v>
      </c>
      <c r="J24" s="38">
        <v>194569</v>
      </c>
      <c r="K24" s="21">
        <v>214985</v>
      </c>
      <c r="L24" s="21">
        <v>68723</v>
      </c>
      <c r="M24" s="21"/>
    </row>
    <row r="25" spans="1:13" ht="15.95" customHeight="1" x14ac:dyDescent="0.25">
      <c r="A25" s="25" t="s">
        <v>25</v>
      </c>
      <c r="B25" s="38">
        <v>110936</v>
      </c>
      <c r="C25" s="38">
        <v>159043</v>
      </c>
      <c r="D25" s="38">
        <v>195807</v>
      </c>
      <c r="E25" s="38">
        <v>304481</v>
      </c>
      <c r="F25" s="38">
        <v>155404</v>
      </c>
      <c r="G25" s="38">
        <v>110881</v>
      </c>
      <c r="H25" s="38">
        <v>187116</v>
      </c>
      <c r="I25" s="38">
        <v>192204</v>
      </c>
      <c r="J25" s="38">
        <v>152372</v>
      </c>
      <c r="K25" s="21">
        <v>243857</v>
      </c>
      <c r="L25" s="21">
        <v>71593</v>
      </c>
      <c r="M25" s="21"/>
    </row>
    <row r="26" spans="1:13" ht="15.95" customHeight="1" x14ac:dyDescent="0.25">
      <c r="A26" s="25" t="s">
        <v>26</v>
      </c>
      <c r="B26" s="38">
        <v>231011</v>
      </c>
      <c r="C26" s="38">
        <v>222433</v>
      </c>
      <c r="D26" s="38">
        <v>189842</v>
      </c>
      <c r="E26" s="38">
        <v>179385</v>
      </c>
      <c r="F26" s="38">
        <v>294539</v>
      </c>
      <c r="G26" s="38">
        <v>195189</v>
      </c>
      <c r="H26" s="38">
        <v>197190</v>
      </c>
      <c r="I26" s="38">
        <v>159962</v>
      </c>
      <c r="J26" s="38">
        <v>231000</v>
      </c>
      <c r="K26" s="21">
        <v>332291</v>
      </c>
      <c r="L26" s="21">
        <v>177984</v>
      </c>
      <c r="M26" s="21"/>
    </row>
    <row r="27" spans="1:13" ht="15.95" customHeight="1" x14ac:dyDescent="0.25">
      <c r="A27" s="25" t="s">
        <v>27</v>
      </c>
      <c r="B27" s="38">
        <v>26934</v>
      </c>
      <c r="C27" s="38">
        <v>106507</v>
      </c>
      <c r="D27" s="38">
        <v>92679</v>
      </c>
      <c r="E27" s="38">
        <v>102060</v>
      </c>
      <c r="F27" s="38">
        <v>58089</v>
      </c>
      <c r="G27" s="38">
        <v>56899</v>
      </c>
      <c r="H27" s="38">
        <v>113180</v>
      </c>
      <c r="I27" s="38">
        <v>60424</v>
      </c>
      <c r="J27" s="38">
        <v>129781</v>
      </c>
      <c r="K27" s="21">
        <v>120195</v>
      </c>
      <c r="L27" s="21">
        <v>30425</v>
      </c>
      <c r="M27" s="21"/>
    </row>
    <row r="28" spans="1:13" ht="15.95" customHeight="1" thickBot="1" x14ac:dyDescent="0.3">
      <c r="A28" s="25" t="s">
        <v>28</v>
      </c>
      <c r="B28" s="38">
        <v>15194</v>
      </c>
      <c r="C28" s="38">
        <v>37314</v>
      </c>
      <c r="D28" s="38">
        <v>52389</v>
      </c>
      <c r="E28" s="38">
        <v>55843</v>
      </c>
      <c r="F28" s="38">
        <v>78017</v>
      </c>
      <c r="G28" s="38">
        <v>63060</v>
      </c>
      <c r="H28" s="38">
        <v>56432</v>
      </c>
      <c r="I28" s="38">
        <v>41559</v>
      </c>
      <c r="J28" s="38">
        <v>39492</v>
      </c>
      <c r="K28" s="21">
        <v>48760</v>
      </c>
      <c r="L28" s="21">
        <v>41321</v>
      </c>
      <c r="M28" s="21"/>
    </row>
    <row r="29" spans="1:13" ht="16.5" thickTop="1" thickBot="1" x14ac:dyDescent="0.3">
      <c r="A29" s="8" t="s">
        <v>1</v>
      </c>
      <c r="B29" s="22">
        <f t="shared" ref="B29:M29" si="1">SUM(B19:B28)</f>
        <v>1012490</v>
      </c>
      <c r="C29" s="22">
        <f t="shared" si="1"/>
        <v>1391360</v>
      </c>
      <c r="D29" s="22">
        <f t="shared" si="1"/>
        <v>1488066</v>
      </c>
      <c r="E29" s="22">
        <f t="shared" si="1"/>
        <v>1422367</v>
      </c>
      <c r="F29" s="22">
        <f t="shared" si="1"/>
        <v>1327266</v>
      </c>
      <c r="G29" s="22">
        <f t="shared" si="1"/>
        <v>1102374</v>
      </c>
      <c r="H29" s="22">
        <f t="shared" si="1"/>
        <v>1192057</v>
      </c>
      <c r="I29" s="22">
        <f t="shared" si="1"/>
        <v>923339</v>
      </c>
      <c r="J29" s="22">
        <f t="shared" si="1"/>
        <v>1442889</v>
      </c>
      <c r="K29" s="22">
        <f t="shared" si="1"/>
        <v>1688159</v>
      </c>
      <c r="L29" s="22">
        <f t="shared" si="1"/>
        <v>833535</v>
      </c>
      <c r="M29" s="22">
        <f t="shared" si="1"/>
        <v>0</v>
      </c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6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სარჩევი</vt:lpstr>
      <vt:lpstr>2.09.01</vt:lpstr>
      <vt:lpstr>2.09.02</vt:lpstr>
      <vt:lpstr>2.09.03</vt:lpstr>
      <vt:lpstr>2.09.04</vt:lpstr>
      <vt:lpstr>2.09.05</vt:lpstr>
      <vt:lpstr>2.09.06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2024-12-24T10:49:50Z</dcterms:modified>
</cp:coreProperties>
</file>