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D036B72A-67B6-4015-8846-59E4BA4350C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9" r:id="rId1"/>
    <sheet name="2.26.01" sheetId="16" r:id="rId2"/>
    <sheet name="2.26.02" sheetId="17" r:id="rId3"/>
    <sheet name="2.2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2" i="16" l="1"/>
  <c r="M41" i="16"/>
  <c r="M40" i="16"/>
  <c r="M39" i="16"/>
  <c r="M38" i="16"/>
  <c r="M16" i="16"/>
  <c r="M17" i="16"/>
  <c r="M18" i="16"/>
  <c r="M19" i="16"/>
  <c r="M20" i="16"/>
  <c r="L38" i="16"/>
  <c r="L39" i="16"/>
  <c r="L40" i="16"/>
  <c r="L41" i="16"/>
  <c r="L42" i="16"/>
  <c r="L16" i="16"/>
  <c r="L17" i="16"/>
  <c r="L18" i="16"/>
  <c r="L19" i="16"/>
  <c r="L20" i="16"/>
  <c r="K38" i="16" l="1"/>
  <c r="K39" i="16"/>
  <c r="K40" i="16"/>
  <c r="K41" i="16"/>
  <c r="K42" i="16"/>
  <c r="K16" i="16"/>
  <c r="K17" i="16"/>
  <c r="K18" i="16"/>
  <c r="K19" i="16"/>
  <c r="K20" i="16"/>
  <c r="J38" i="16" l="1"/>
  <c r="J39" i="16"/>
  <c r="J40" i="16"/>
  <c r="J41" i="16"/>
  <c r="J42" i="16"/>
  <c r="J16" i="16"/>
  <c r="J17" i="16"/>
  <c r="J18" i="16"/>
  <c r="J19" i="16"/>
  <c r="J20" i="16"/>
  <c r="I38" i="16" l="1"/>
  <c r="I39" i="16"/>
  <c r="I40" i="16"/>
  <c r="I41" i="16"/>
  <c r="I42" i="16"/>
  <c r="I16" i="16"/>
  <c r="I17" i="16"/>
  <c r="I18" i="16"/>
  <c r="I19" i="16"/>
  <c r="I20" i="16"/>
  <c r="H38" i="16" l="1"/>
  <c r="H39" i="16"/>
  <c r="H40" i="16"/>
  <c r="H41" i="16"/>
  <c r="H42" i="16"/>
  <c r="H16" i="16"/>
  <c r="H17" i="16"/>
  <c r="H18" i="16"/>
  <c r="H19" i="16"/>
  <c r="H20" i="16"/>
  <c r="G17" i="16" l="1"/>
  <c r="G18" i="16"/>
  <c r="G19" i="16"/>
  <c r="G20" i="16"/>
  <c r="G16" i="16"/>
  <c r="G39" i="16"/>
  <c r="G40" i="16"/>
  <c r="G41" i="16"/>
  <c r="G42" i="16"/>
  <c r="G38" i="16"/>
  <c r="D31" i="16"/>
  <c r="E31" i="16"/>
  <c r="F31" i="16"/>
  <c r="G31" i="16"/>
  <c r="F38" i="16" l="1"/>
  <c r="F39" i="16"/>
  <c r="F40" i="16"/>
  <c r="F41" i="16"/>
  <c r="F42" i="16"/>
  <c r="F16" i="16"/>
  <c r="F17" i="16"/>
  <c r="F18" i="16"/>
  <c r="F19" i="16"/>
  <c r="F20" i="16"/>
  <c r="E38" i="16" l="1"/>
  <c r="E39" i="16"/>
  <c r="E40" i="16"/>
  <c r="E41" i="16"/>
  <c r="E42" i="16"/>
  <c r="E16" i="16"/>
  <c r="E17" i="16"/>
  <c r="E18" i="16"/>
  <c r="E19" i="16"/>
  <c r="E20" i="16"/>
  <c r="C19" i="17" l="1"/>
  <c r="D19" i="17"/>
  <c r="E19" i="17"/>
  <c r="F19" i="17"/>
  <c r="G19" i="17"/>
  <c r="H19" i="17"/>
  <c r="I19" i="17"/>
  <c r="J19" i="17"/>
  <c r="K19" i="17"/>
  <c r="L19" i="17"/>
  <c r="M19" i="17"/>
  <c r="C9" i="17"/>
  <c r="D9" i="17"/>
  <c r="E9" i="17"/>
  <c r="F9" i="17"/>
  <c r="G9" i="17"/>
  <c r="H9" i="17"/>
  <c r="I9" i="17"/>
  <c r="J9" i="17"/>
  <c r="K9" i="17"/>
  <c r="L9" i="17"/>
  <c r="M9" i="17"/>
  <c r="B9" i="17"/>
  <c r="B19" i="17"/>
  <c r="B29" i="18" l="1"/>
  <c r="C29" i="18"/>
  <c r="B14" i="18"/>
  <c r="C14" i="18"/>
  <c r="D42" i="16"/>
  <c r="C42" i="16"/>
  <c r="D41" i="16"/>
  <c r="C41" i="16"/>
  <c r="D40" i="16"/>
  <c r="C40" i="16"/>
  <c r="N43" i="16"/>
  <c r="M43" i="16"/>
  <c r="L43" i="16"/>
  <c r="G43" i="16"/>
  <c r="F43" i="16"/>
  <c r="E43" i="16"/>
  <c r="D39" i="16"/>
  <c r="C39" i="16"/>
  <c r="K43" i="16"/>
  <c r="J43" i="16"/>
  <c r="I43" i="16"/>
  <c r="H43" i="16"/>
  <c r="D38" i="16"/>
  <c r="C38" i="16"/>
  <c r="N37" i="16"/>
  <c r="M37" i="16"/>
  <c r="L37" i="16"/>
  <c r="K37" i="16"/>
  <c r="J37" i="16"/>
  <c r="I37" i="16"/>
  <c r="H37" i="16"/>
  <c r="G37" i="16"/>
  <c r="F37" i="16"/>
  <c r="E37" i="16"/>
  <c r="D37" i="16"/>
  <c r="C37" i="16"/>
  <c r="N31" i="16"/>
  <c r="M31" i="16"/>
  <c r="L31" i="16"/>
  <c r="K31" i="16"/>
  <c r="J31" i="16"/>
  <c r="I31" i="16"/>
  <c r="H31" i="16"/>
  <c r="C31" i="16"/>
  <c r="C15" i="16"/>
  <c r="D15" i="16"/>
  <c r="C9" i="16"/>
  <c r="D9" i="16"/>
  <c r="D16" i="16"/>
  <c r="D17" i="16"/>
  <c r="D18" i="16"/>
  <c r="D19" i="16"/>
  <c r="D20" i="16"/>
  <c r="C20" i="16"/>
  <c r="C17" i="16"/>
  <c r="C18" i="16"/>
  <c r="C19" i="16"/>
  <c r="C16" i="16"/>
  <c r="C43" i="16" l="1"/>
  <c r="C21" i="16"/>
  <c r="D43" i="16"/>
  <c r="M29" i="18"/>
  <c r="L29" i="18"/>
  <c r="K29" i="18"/>
  <c r="J29" i="18"/>
  <c r="I29" i="18"/>
  <c r="H29" i="18"/>
  <c r="G29" i="18"/>
  <c r="F29" i="18"/>
  <c r="E29" i="18"/>
  <c r="D29" i="18"/>
  <c r="M14" i="18"/>
  <c r="L14" i="18"/>
  <c r="K14" i="18"/>
  <c r="J14" i="18"/>
  <c r="I14" i="18"/>
  <c r="H14" i="18"/>
  <c r="G14" i="18"/>
  <c r="F14" i="18"/>
  <c r="E14" i="18"/>
  <c r="D14" i="18"/>
  <c r="M21" i="16" l="1"/>
  <c r="K21" i="16"/>
  <c r="E21" i="16"/>
  <c r="L21" i="16"/>
  <c r="I21" i="16"/>
  <c r="G21" i="16"/>
  <c r="F21" i="16"/>
  <c r="J21" i="16"/>
  <c r="N21" i="16"/>
  <c r="H21" i="16"/>
  <c r="D21" i="16" l="1"/>
  <c r="N15" i="16" l="1"/>
  <c r="N9" i="16"/>
  <c r="M15" i="16"/>
  <c r="M9" i="16"/>
  <c r="L15" i="16"/>
  <c r="L9" i="16"/>
  <c r="K15" i="16"/>
  <c r="J15" i="16"/>
  <c r="I15" i="16"/>
  <c r="H15" i="16"/>
  <c r="G15" i="16"/>
  <c r="F15" i="16"/>
  <c r="E15" i="16"/>
  <c r="K9" i="16"/>
  <c r="J9" i="16"/>
  <c r="I9" i="16"/>
  <c r="H9" i="16"/>
  <c r="G9" i="16"/>
  <c r="F9" i="16"/>
  <c r="E9" i="16"/>
</calcChain>
</file>

<file path=xl/sharedStrings.xml><?xml version="1.0" encoding="utf-8"?>
<sst xmlns="http://schemas.openxmlformats.org/spreadsheetml/2006/main" count="208" uniqueCount="56">
  <si>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</si>
  <si>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</si>
  <si>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</si>
  <si>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</si>
  <si>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კაცი</t>
  </si>
  <si>
    <t>ქალი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</si>
  <si>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</si>
  <si>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</si>
  <si>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</si>
  <si>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</si>
  <si>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</si>
  <si>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</si>
  <si>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</si>
  <si>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</si>
  <si>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</si>
  <si>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</si>
  <si>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</si>
  <si>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</si>
  <si>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</si>
  <si>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</si>
  <si>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</si>
  <si>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</si>
  <si>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</si>
  <si>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</si>
  <si>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</si>
  <si>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</si>
  <si>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</si>
  <si>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</si>
  <si>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</si>
  <si>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0_18</t>
  </si>
  <si>
    <t>19_40</t>
  </si>
  <si>
    <t>41_60</t>
  </si>
  <si>
    <t>61_80</t>
  </si>
  <si>
    <t>80 წლის და უფროსი ასაკის</t>
  </si>
  <si>
    <t>დიაკვნის ევანგელიურ-ლუთერული საზოგადოება საქართველოში</t>
  </si>
  <si>
    <t>საქართველოს კარიტასი</t>
  </si>
  <si>
    <t>ჩერნოვეცკის ფონდი</t>
  </si>
  <si>
    <t>წითელი ჯვარი</t>
  </si>
  <si>
    <t>ერთად მოყვასისათვის</t>
  </si>
  <si>
    <t>-</t>
  </si>
  <si>
    <t>81 წლის და უფროსი ასაკის</t>
  </si>
  <si>
    <t>შინმოვლის თანადაფინანსები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</si>
  <si>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შინმოვლის თანადაფინანსების ქვეპროგრამის ფარგლებში ბენეფიციარებზე გადარიცხული თანხა სქესისა და ასაკობრივი ჯგუფების მიხედვით</t>
  </si>
  <si>
    <t>შინმოვლის თანადაფინანსების ქვეპროგრამის ფარგლებში გაწეულ მომსახურებათა რაოდენობა კომპონენტების მიხედვით</t>
  </si>
  <si>
    <t>შინმოვლის თანადაფინანსების  ქვეპროგრამის ფარგლებში გაწეულ მომსახურებებზე გადარიცხული თანხა კომპონენტების მიხედვით</t>
  </si>
  <si>
    <t>შინმოვლის თანადაფინანსების ქვეპროგრამის ფარგლებში ანაზღაურებულ მომსახურებათა რაოდენობა რაიონების მიხედვით</t>
  </si>
  <si>
    <t>შინმოვლის თანადაფინანსების ქვეპროგრამის ფარგლებში ანაზღაურებულ მომსახურებებზე გადარიცხული თანხა რაიონების მიხედვით</t>
  </si>
  <si>
    <t>ფურცელი</t>
  </si>
  <si>
    <t>ცხრილის შინაარსი</t>
  </si>
  <si>
    <t>2.26.01</t>
  </si>
  <si>
    <t>2.26.02</t>
  </si>
  <si>
    <t>2.26.03</t>
  </si>
  <si>
    <t>შინმოვლის თანადაფინანსები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</si>
  <si>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შინმოვლის თანადაფინანსების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</si>
  <si>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შინმოვლის თანადაფინანსების ქვეპროგრამის ფარგლებში ანაზღაურებულ მომსახურებათა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</si>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</sst>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_ ;\-#,##0.0\ "/>
    <numFmt numFmtId="166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9"/>
      <name val="Sylfaen"/>
      <family val="1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165" fontId="4" fillId="4" borderId="2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Alignment="1">
      <alignment vertical="center"/>
    </xf>
    <xf numFmtId="166" fontId="2" fillId="3" borderId="0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166" fontId="7" fillId="4" borderId="2" xfId="0" applyNumberFormat="1" applyFont="1" applyFill="1" applyBorder="1" applyAlignment="1">
      <alignment vertical="center"/>
    </xf>
    <xf numFmtId="166" fontId="7" fillId="4" borderId="2" xfId="0" applyNumberFormat="1" applyFont="1" applyFill="1" applyBorder="1" applyAlignment="1">
      <alignment horizontal="right" vertical="center"/>
    </xf>
    <xf numFmtId="0" fontId="8" fillId="3" borderId="0" xfId="0" applyNumberFormat="1" applyFont="1" applyFill="1" applyBorder="1" applyAlignment="1">
      <alignment horizontal="center" vertical="center"/>
    </xf>
    <xf numFmtId="0" fontId="9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11" fillId="0" borderId="6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1" fillId="0" borderId="0" xfId="1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1" fillId="0" borderId="7" xfId="1" applyNumberFormat="1" applyFont="1" applyFill="1" applyBorder="1" applyAlignment="1">
      <alignment vertical="center"/>
    </xf>
    <xf numFmtId="0" fontId="12" fillId="0" borderId="0" xfId="0" applyFont="1"/>
    <xf numFmtId="0" fontId="10" fillId="0" borderId="0" xfId="1" applyNumberFormat="1" applyFill="1" applyBorder="1" applyAlignment="1">
      <alignment vertical="center"/>
    </xf>
    <xf numFmtId="166" fontId="13" fillId="3" borderId="0" xfId="0" applyNumberFormat="1" applyFont="1" applyFill="1" applyAlignment="1">
      <alignment horizontal="right" vertical="center"/>
    </xf>
    <xf numFmtId="166" fontId="13" fillId="3" borderId="0" xfId="0" applyNumberFormat="1" applyFont="1" applyFill="1" applyBorder="1" applyAlignment="1">
      <alignment horizontal="right" vertical="center"/>
    </xf>
    <xf numFmtId="164" fontId="13" fillId="3" borderId="0" xfId="0" applyNumberFormat="1" applyFont="1" applyFill="1" applyAlignment="1">
      <alignment horizontal="right" vertical="center"/>
    </xf>
    <xf numFmtId="164" fontId="13" fillId="3" borderId="0" xfId="0" applyNumberFormat="1" applyFont="1" applyFill="1" applyBorder="1" applyAlignment="1">
      <alignment horizontal="right" vertical="center"/>
    </xf>
    <xf numFmtId="164" fontId="13" fillId="3" borderId="0" xfId="0" applyNumberFormat="1" applyFont="1" applyFill="1" applyAlignment="1">
      <alignment vertical="center"/>
    </xf>
    <xf numFmtId="166" fontId="13" fillId="3" borderId="0" xfId="0" applyNumberFormat="1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732BCE1-A362-4D89-9CE8-E0D01CD0E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/>
  </sheetViews>
  <sheetFormatPr defaultColWidth="9.125" defaultRowHeight="33" x14ac:dyDescent="0.55000000000000004"/>
  <cols>
    <col min="1" max="1" width="22" style="40" customWidth="1"/>
    <col min="2" max="2" width="201.875" style="40" bestFit="1" customWidth="1"/>
    <col min="3" max="3" width="9.125" style="40"/>
    <col min="4" max="4" width="27.375" style="40" bestFit="1" customWidth="1"/>
    <col min="5" max="16384" width="9.125" style="40"/>
  </cols>
  <sheetData>
    <row r="1" spans="1:4" s="32" customFormat="1" ht="31.5" thickBot="1" x14ac:dyDescent="0.6">
      <c r="A1" s="31" t="s">
        <v>47</v>
      </c>
      <c r="B1" s="31" t="s">
        <v>48</v>
      </c>
      <c r="D1" s="33"/>
    </row>
    <row r="2" spans="1:4" s="32" customFormat="1" ht="31.5" thickTop="1" x14ac:dyDescent="0.55000000000000004">
      <c r="A2" s="34" t="s">
        <v>49</v>
      </c>
      <c r="B2" s="35" t="s">
        <v>52</v>
      </c>
    </row>
    <row r="3" spans="1:4" s="32" customFormat="1" ht="30.75" x14ac:dyDescent="0.55000000000000004">
      <c r="A3" s="36" t="s">
        <v>50</v>
      </c>
      <c r="B3" s="37" t="s">
        <v>53</v>
      </c>
    </row>
    <row r="4" spans="1:4" s="32" customFormat="1" ht="31.5" thickBot="1" x14ac:dyDescent="0.6">
      <c r="A4" s="38" t="s">
        <v>51</v>
      </c>
      <c r="B4" s="39" t="s">
        <v>54</v>
      </c>
    </row>
    <row r="5" spans="1:4" ht="33.75" thickTop="1" x14ac:dyDescent="0.55000000000000004"/>
  </sheetData>
  <hyperlinks>
    <hyperlink ref="B2" location="'2.26.01'!A1" display="შინმოვლის თანადაფინანსები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26.02'!A1" display="შინმოვლის თანადაფინანსებ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2.26.03'!A1" display="შინმოვლის თანადაფინანსების ქვეპროგრამის ფარგლებში ანაზღაურებ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showGridLines="0" tabSelected="1" zoomScaleNormal="100" workbookViewId="0">
      <selection activeCell="Q24" sqref="Q24"/>
    </sheetView>
  </sheetViews>
  <sheetFormatPr defaultColWidth="9.125" defaultRowHeight="15" x14ac:dyDescent="0.25"/>
  <cols>
    <col min="1" max="1" width="14.125" style="3" customWidth="1"/>
    <col min="2" max="2" width="23" style="3" customWidth="1"/>
    <col min="3" max="7" width="13.75" style="3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41" t="s">
        <v>55</v>
      </c>
    </row>
    <row r="2" spans="1:15" s="28" customFormat="1" ht="24.95" customHeight="1" thickBot="1" x14ac:dyDescent="0.3">
      <c r="A2" s="9" t="s">
        <v>41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5" ht="16.5" thickTop="1" thickBot="1" x14ac:dyDescent="0.3">
      <c r="A3" s="4" t="s">
        <v>2</v>
      </c>
      <c r="B3" s="4" t="s">
        <v>3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</row>
    <row r="4" spans="1:15" ht="15.75" thickTop="1" x14ac:dyDescent="0.25">
      <c r="A4" s="48" t="s">
        <v>4</v>
      </c>
      <c r="B4" s="6" t="s">
        <v>29</v>
      </c>
      <c r="C4" s="10">
        <v>0</v>
      </c>
      <c r="D4" s="10">
        <v>9</v>
      </c>
      <c r="E4" s="10">
        <v>9</v>
      </c>
      <c r="F4" s="10">
        <v>10</v>
      </c>
      <c r="G4" s="10">
        <v>10</v>
      </c>
      <c r="H4" s="10">
        <v>10</v>
      </c>
      <c r="I4" s="10">
        <v>9</v>
      </c>
      <c r="J4" s="10">
        <v>5</v>
      </c>
      <c r="K4" s="10">
        <v>10</v>
      </c>
      <c r="L4" s="44">
        <v>15</v>
      </c>
      <c r="M4" s="10">
        <v>10</v>
      </c>
      <c r="N4" s="10"/>
    </row>
    <row r="5" spans="1:15" x14ac:dyDescent="0.25">
      <c r="A5" s="49"/>
      <c r="B5" s="6" t="s">
        <v>30</v>
      </c>
      <c r="C5" s="10">
        <v>0</v>
      </c>
      <c r="D5" s="10">
        <v>23</v>
      </c>
      <c r="E5" s="10">
        <v>23</v>
      </c>
      <c r="F5" s="10">
        <v>24</v>
      </c>
      <c r="G5" s="10">
        <v>23</v>
      </c>
      <c r="H5" s="10">
        <v>22</v>
      </c>
      <c r="I5" s="10">
        <v>22</v>
      </c>
      <c r="J5" s="10">
        <v>13</v>
      </c>
      <c r="K5" s="10">
        <v>21</v>
      </c>
      <c r="L5" s="44">
        <v>31</v>
      </c>
      <c r="M5" s="10">
        <v>20</v>
      </c>
      <c r="N5" s="10"/>
    </row>
    <row r="6" spans="1:15" x14ac:dyDescent="0.25">
      <c r="A6" s="49"/>
      <c r="B6" s="6" t="s">
        <v>31</v>
      </c>
      <c r="C6" s="10">
        <v>0</v>
      </c>
      <c r="D6" s="10">
        <v>48</v>
      </c>
      <c r="E6" s="10">
        <v>49</v>
      </c>
      <c r="F6" s="10">
        <v>50</v>
      </c>
      <c r="G6" s="10">
        <v>49</v>
      </c>
      <c r="H6" s="10">
        <v>48</v>
      </c>
      <c r="I6" s="10">
        <v>48</v>
      </c>
      <c r="J6" s="10">
        <v>42</v>
      </c>
      <c r="K6" s="10">
        <v>40</v>
      </c>
      <c r="L6" s="44">
        <v>55</v>
      </c>
      <c r="M6" s="10">
        <v>45</v>
      </c>
      <c r="N6" s="10"/>
    </row>
    <row r="7" spans="1:15" x14ac:dyDescent="0.25">
      <c r="A7" s="49"/>
      <c r="B7" s="6" t="s">
        <v>32</v>
      </c>
      <c r="C7" s="10">
        <v>0</v>
      </c>
      <c r="D7" s="10">
        <v>88</v>
      </c>
      <c r="E7" s="10">
        <v>91</v>
      </c>
      <c r="F7" s="10">
        <v>90</v>
      </c>
      <c r="G7" s="10">
        <v>87</v>
      </c>
      <c r="H7" s="10">
        <v>86</v>
      </c>
      <c r="I7" s="10">
        <v>82</v>
      </c>
      <c r="J7" s="10">
        <v>64</v>
      </c>
      <c r="K7" s="10">
        <v>74</v>
      </c>
      <c r="L7" s="44">
        <v>99</v>
      </c>
      <c r="M7" s="10">
        <v>84</v>
      </c>
      <c r="N7" s="10"/>
    </row>
    <row r="8" spans="1:15" ht="15.75" thickBot="1" x14ac:dyDescent="0.3">
      <c r="A8" s="49"/>
      <c r="B8" s="6" t="s">
        <v>40</v>
      </c>
      <c r="C8" s="10">
        <v>0</v>
      </c>
      <c r="D8" s="10">
        <v>27</v>
      </c>
      <c r="E8" s="10">
        <v>26</v>
      </c>
      <c r="F8" s="10">
        <v>29</v>
      </c>
      <c r="G8" s="10">
        <v>27</v>
      </c>
      <c r="H8" s="10">
        <v>29</v>
      </c>
      <c r="I8" s="10">
        <v>26</v>
      </c>
      <c r="J8" s="10">
        <v>19</v>
      </c>
      <c r="K8" s="10">
        <v>25</v>
      </c>
      <c r="L8" s="44">
        <v>40</v>
      </c>
      <c r="M8" s="10">
        <v>28</v>
      </c>
      <c r="N8" s="10"/>
    </row>
    <row r="9" spans="1:15" ht="16.5" thickTop="1" thickBot="1" x14ac:dyDescent="0.3">
      <c r="A9" s="50"/>
      <c r="B9" s="8" t="s">
        <v>1</v>
      </c>
      <c r="C9" s="12">
        <f>SUM(C4:C8)</f>
        <v>0</v>
      </c>
      <c r="D9" s="12">
        <f t="shared" ref="D9" si="0">SUM(D4:D8)</f>
        <v>195</v>
      </c>
      <c r="E9" s="12">
        <f t="shared" ref="E9:N9" si="1">SUM(E4:E8)</f>
        <v>198</v>
      </c>
      <c r="F9" s="12">
        <f t="shared" si="1"/>
        <v>203</v>
      </c>
      <c r="G9" s="12">
        <f t="shared" si="1"/>
        <v>196</v>
      </c>
      <c r="H9" s="12">
        <f t="shared" si="1"/>
        <v>195</v>
      </c>
      <c r="I9" s="12">
        <f t="shared" si="1"/>
        <v>187</v>
      </c>
      <c r="J9" s="12">
        <f t="shared" si="1"/>
        <v>143</v>
      </c>
      <c r="K9" s="12">
        <f t="shared" si="1"/>
        <v>170</v>
      </c>
      <c r="L9" s="12">
        <f t="shared" si="1"/>
        <v>240</v>
      </c>
      <c r="M9" s="12">
        <f t="shared" si="1"/>
        <v>187</v>
      </c>
      <c r="N9" s="12">
        <f t="shared" si="1"/>
        <v>0</v>
      </c>
    </row>
    <row r="10" spans="1:15" ht="15.75" thickTop="1" x14ac:dyDescent="0.25">
      <c r="A10" s="48" t="s">
        <v>5</v>
      </c>
      <c r="B10" s="6" t="s">
        <v>29</v>
      </c>
      <c r="C10" s="10">
        <v>0</v>
      </c>
      <c r="D10" s="10">
        <v>11</v>
      </c>
      <c r="E10" s="10">
        <v>10</v>
      </c>
      <c r="F10" s="10">
        <v>9</v>
      </c>
      <c r="G10" s="10">
        <v>9</v>
      </c>
      <c r="H10" s="10">
        <v>8</v>
      </c>
      <c r="I10" s="10">
        <v>8</v>
      </c>
      <c r="J10" s="10">
        <v>4</v>
      </c>
      <c r="K10" s="10">
        <v>6</v>
      </c>
      <c r="L10" s="44">
        <v>10</v>
      </c>
      <c r="M10" s="10">
        <v>6</v>
      </c>
      <c r="N10" s="10"/>
    </row>
    <row r="11" spans="1:15" x14ac:dyDescent="0.25">
      <c r="A11" s="49"/>
      <c r="B11" s="6" t="s">
        <v>30</v>
      </c>
      <c r="C11" s="10">
        <v>0</v>
      </c>
      <c r="D11" s="10">
        <v>14</v>
      </c>
      <c r="E11" s="10">
        <v>13</v>
      </c>
      <c r="F11" s="10">
        <v>13</v>
      </c>
      <c r="G11" s="10">
        <v>12</v>
      </c>
      <c r="H11" s="10">
        <v>12</v>
      </c>
      <c r="I11" s="10">
        <v>13</v>
      </c>
      <c r="J11" s="10">
        <v>10</v>
      </c>
      <c r="K11" s="10">
        <v>15</v>
      </c>
      <c r="L11" s="44">
        <v>19</v>
      </c>
      <c r="M11" s="10">
        <v>15</v>
      </c>
      <c r="N11" s="10"/>
    </row>
    <row r="12" spans="1:15" x14ac:dyDescent="0.25">
      <c r="A12" s="49"/>
      <c r="B12" s="6" t="s">
        <v>31</v>
      </c>
      <c r="C12" s="10">
        <v>0</v>
      </c>
      <c r="D12" s="10">
        <v>74</v>
      </c>
      <c r="E12" s="10">
        <v>70</v>
      </c>
      <c r="F12" s="10">
        <v>69</v>
      </c>
      <c r="G12" s="10">
        <v>73</v>
      </c>
      <c r="H12" s="10">
        <v>75</v>
      </c>
      <c r="I12" s="10">
        <v>72</v>
      </c>
      <c r="J12" s="10">
        <v>55</v>
      </c>
      <c r="K12" s="10">
        <v>66</v>
      </c>
      <c r="L12" s="44">
        <v>94</v>
      </c>
      <c r="M12" s="10">
        <v>71</v>
      </c>
      <c r="N12" s="10"/>
    </row>
    <row r="13" spans="1:15" x14ac:dyDescent="0.25">
      <c r="A13" s="49"/>
      <c r="B13" s="6" t="s">
        <v>32</v>
      </c>
      <c r="C13" s="10">
        <v>0</v>
      </c>
      <c r="D13" s="10">
        <v>245</v>
      </c>
      <c r="E13" s="10">
        <v>233</v>
      </c>
      <c r="F13" s="10">
        <v>243</v>
      </c>
      <c r="G13" s="10">
        <v>241</v>
      </c>
      <c r="H13" s="10">
        <v>236</v>
      </c>
      <c r="I13" s="10">
        <v>232</v>
      </c>
      <c r="J13" s="10">
        <v>161</v>
      </c>
      <c r="K13" s="10">
        <v>214</v>
      </c>
      <c r="L13" s="44">
        <v>304</v>
      </c>
      <c r="M13" s="10">
        <v>229</v>
      </c>
      <c r="N13" s="10"/>
    </row>
    <row r="14" spans="1:15" ht="15.75" thickBot="1" x14ac:dyDescent="0.3">
      <c r="A14" s="49"/>
      <c r="B14" s="7" t="s">
        <v>40</v>
      </c>
      <c r="C14" s="10">
        <v>0</v>
      </c>
      <c r="D14" s="11">
        <v>206</v>
      </c>
      <c r="E14" s="11">
        <v>199</v>
      </c>
      <c r="F14" s="11">
        <v>201</v>
      </c>
      <c r="G14" s="11">
        <v>198</v>
      </c>
      <c r="H14" s="11">
        <v>193</v>
      </c>
      <c r="I14" s="11">
        <v>192</v>
      </c>
      <c r="J14" s="11">
        <v>142</v>
      </c>
      <c r="K14" s="11">
        <v>169</v>
      </c>
      <c r="L14" s="45">
        <v>240</v>
      </c>
      <c r="M14" s="11">
        <v>187</v>
      </c>
      <c r="N14" s="11"/>
    </row>
    <row r="15" spans="1:15" ht="16.5" thickTop="1" thickBot="1" x14ac:dyDescent="0.3">
      <c r="A15" s="50"/>
      <c r="B15" s="8" t="s">
        <v>1</v>
      </c>
      <c r="C15" s="12">
        <f>SUM(C10:C14)</f>
        <v>0</v>
      </c>
      <c r="D15" s="12">
        <f t="shared" ref="D15" si="2">SUM(D10:D14)</f>
        <v>550</v>
      </c>
      <c r="E15" s="12">
        <f t="shared" ref="E15" si="3">SUM(E10:E14)</f>
        <v>525</v>
      </c>
      <c r="F15" s="12">
        <f t="shared" ref="F15" si="4">SUM(F10:F14)</f>
        <v>535</v>
      </c>
      <c r="G15" s="12">
        <f t="shared" ref="G15" si="5">SUM(G10:G14)</f>
        <v>533</v>
      </c>
      <c r="H15" s="12">
        <f t="shared" ref="H15" si="6">SUM(H10:H14)</f>
        <v>524</v>
      </c>
      <c r="I15" s="12">
        <f t="shared" ref="I15" si="7">SUM(I10:I14)</f>
        <v>517</v>
      </c>
      <c r="J15" s="12">
        <f t="shared" ref="J15" si="8">SUM(J10:J14)</f>
        <v>372</v>
      </c>
      <c r="K15" s="12">
        <f t="shared" ref="K15:N15" si="9">SUM(K10:K14)</f>
        <v>470</v>
      </c>
      <c r="L15" s="12">
        <f t="shared" si="9"/>
        <v>667</v>
      </c>
      <c r="M15" s="12">
        <f t="shared" si="9"/>
        <v>508</v>
      </c>
      <c r="N15" s="12">
        <f t="shared" si="9"/>
        <v>0</v>
      </c>
    </row>
    <row r="16" spans="1:15" ht="15.75" thickTop="1" x14ac:dyDescent="0.25">
      <c r="A16" s="48" t="s">
        <v>1</v>
      </c>
      <c r="B16" s="6" t="s">
        <v>29</v>
      </c>
      <c r="C16" s="10">
        <f>SUM(C4,C10)</f>
        <v>0</v>
      </c>
      <c r="D16" s="10">
        <f t="shared" ref="D16:E16" si="10">SUM(D4,D10)</f>
        <v>20</v>
      </c>
      <c r="E16" s="10">
        <f t="shared" si="10"/>
        <v>19</v>
      </c>
      <c r="F16" s="10">
        <f t="shared" ref="F16:G16" si="11">SUM(F4,F10)</f>
        <v>19</v>
      </c>
      <c r="G16" s="10">
        <f t="shared" si="11"/>
        <v>19</v>
      </c>
      <c r="H16" s="10">
        <f t="shared" ref="H16:I16" si="12">SUM(H4,H10)</f>
        <v>18</v>
      </c>
      <c r="I16" s="10">
        <f t="shared" si="12"/>
        <v>17</v>
      </c>
      <c r="J16" s="10">
        <f t="shared" ref="J16:K16" si="13">SUM(J4,J10)</f>
        <v>9</v>
      </c>
      <c r="K16" s="10">
        <f t="shared" si="13"/>
        <v>16</v>
      </c>
      <c r="L16" s="44">
        <f t="shared" ref="L16:M16" si="14">SUM(L4,L10)</f>
        <v>25</v>
      </c>
      <c r="M16" s="44">
        <f t="shared" si="14"/>
        <v>16</v>
      </c>
      <c r="N16" s="10"/>
    </row>
    <row r="17" spans="1:14" x14ac:dyDescent="0.25">
      <c r="A17" s="49"/>
      <c r="B17" s="6" t="s">
        <v>30</v>
      </c>
      <c r="C17" s="10">
        <f t="shared" ref="C17:D19" si="15">SUM(C5,C11)</f>
        <v>0</v>
      </c>
      <c r="D17" s="10">
        <f t="shared" si="15"/>
        <v>37</v>
      </c>
      <c r="E17" s="10">
        <f t="shared" ref="E17:G17" si="16">SUM(E5,E11)</f>
        <v>36</v>
      </c>
      <c r="F17" s="10">
        <f t="shared" si="16"/>
        <v>37</v>
      </c>
      <c r="G17" s="10">
        <f t="shared" si="16"/>
        <v>35</v>
      </c>
      <c r="H17" s="10">
        <f t="shared" ref="H17:I17" si="17">SUM(H5,H11)</f>
        <v>34</v>
      </c>
      <c r="I17" s="10">
        <f t="shared" si="17"/>
        <v>35</v>
      </c>
      <c r="J17" s="10">
        <f t="shared" ref="J17:K17" si="18">SUM(J5,J11)</f>
        <v>23</v>
      </c>
      <c r="K17" s="10">
        <f t="shared" si="18"/>
        <v>36</v>
      </c>
      <c r="L17" s="44">
        <f t="shared" ref="L17:M17" si="19">SUM(L5,L11)</f>
        <v>50</v>
      </c>
      <c r="M17" s="44">
        <f t="shared" si="19"/>
        <v>35</v>
      </c>
      <c r="N17" s="10"/>
    </row>
    <row r="18" spans="1:14" x14ac:dyDescent="0.25">
      <c r="A18" s="49"/>
      <c r="B18" s="6" t="s">
        <v>31</v>
      </c>
      <c r="C18" s="10">
        <f t="shared" si="15"/>
        <v>0</v>
      </c>
      <c r="D18" s="10">
        <f t="shared" si="15"/>
        <v>122</v>
      </c>
      <c r="E18" s="10">
        <f t="shared" ref="E18:G18" si="20">SUM(E6,E12)</f>
        <v>119</v>
      </c>
      <c r="F18" s="10">
        <f t="shared" si="20"/>
        <v>119</v>
      </c>
      <c r="G18" s="10">
        <f t="shared" si="20"/>
        <v>122</v>
      </c>
      <c r="H18" s="10">
        <f t="shared" ref="H18:I18" si="21">SUM(H6,H12)</f>
        <v>123</v>
      </c>
      <c r="I18" s="10">
        <f t="shared" si="21"/>
        <v>120</v>
      </c>
      <c r="J18" s="10">
        <f t="shared" ref="J18:K18" si="22">SUM(J6,J12)</f>
        <v>97</v>
      </c>
      <c r="K18" s="10">
        <f t="shared" si="22"/>
        <v>106</v>
      </c>
      <c r="L18" s="44">
        <f t="shared" ref="L18:M18" si="23">SUM(L6,L12)</f>
        <v>149</v>
      </c>
      <c r="M18" s="44">
        <f t="shared" si="23"/>
        <v>116</v>
      </c>
      <c r="N18" s="10"/>
    </row>
    <row r="19" spans="1:14" x14ac:dyDescent="0.25">
      <c r="A19" s="49"/>
      <c r="B19" s="6" t="s">
        <v>32</v>
      </c>
      <c r="C19" s="10">
        <f t="shared" si="15"/>
        <v>0</v>
      </c>
      <c r="D19" s="10">
        <f t="shared" si="15"/>
        <v>333</v>
      </c>
      <c r="E19" s="10">
        <f t="shared" ref="E19:G19" si="24">SUM(E7,E13)</f>
        <v>324</v>
      </c>
      <c r="F19" s="10">
        <f t="shared" si="24"/>
        <v>333</v>
      </c>
      <c r="G19" s="10">
        <f t="shared" si="24"/>
        <v>328</v>
      </c>
      <c r="H19" s="10">
        <f t="shared" ref="H19:I19" si="25">SUM(H7,H13)</f>
        <v>322</v>
      </c>
      <c r="I19" s="10">
        <f t="shared" si="25"/>
        <v>314</v>
      </c>
      <c r="J19" s="10">
        <f t="shared" ref="J19:K19" si="26">SUM(J7,J13)</f>
        <v>225</v>
      </c>
      <c r="K19" s="10">
        <f t="shared" si="26"/>
        <v>288</v>
      </c>
      <c r="L19" s="44">
        <f t="shared" ref="L19:M19" si="27">SUM(L7,L13)</f>
        <v>403</v>
      </c>
      <c r="M19" s="44">
        <f t="shared" si="27"/>
        <v>313</v>
      </c>
      <c r="N19" s="10"/>
    </row>
    <row r="20" spans="1:14" ht="15.75" thickBot="1" x14ac:dyDescent="0.3">
      <c r="A20" s="49"/>
      <c r="B20" s="7" t="s">
        <v>40</v>
      </c>
      <c r="C20" s="10">
        <f>SUM(C8,C14)</f>
        <v>0</v>
      </c>
      <c r="D20" s="10">
        <f t="shared" ref="D20:E20" si="28">SUM(D8,D14)</f>
        <v>233</v>
      </c>
      <c r="E20" s="10">
        <f t="shared" si="28"/>
        <v>225</v>
      </c>
      <c r="F20" s="10">
        <f t="shared" ref="F20:G20" si="29">SUM(F8,F14)</f>
        <v>230</v>
      </c>
      <c r="G20" s="10">
        <f t="shared" si="29"/>
        <v>225</v>
      </c>
      <c r="H20" s="10">
        <f t="shared" ref="H20:I20" si="30">SUM(H8,H14)</f>
        <v>222</v>
      </c>
      <c r="I20" s="10">
        <f t="shared" si="30"/>
        <v>218</v>
      </c>
      <c r="J20" s="10">
        <f t="shared" ref="J20:K20" si="31">SUM(J8,J14)</f>
        <v>161</v>
      </c>
      <c r="K20" s="10">
        <f t="shared" si="31"/>
        <v>194</v>
      </c>
      <c r="L20" s="44">
        <f t="shared" ref="L20:M20" si="32">SUM(L8,L14)</f>
        <v>280</v>
      </c>
      <c r="M20" s="44">
        <f t="shared" si="32"/>
        <v>215</v>
      </c>
      <c r="N20" s="10"/>
    </row>
    <row r="21" spans="1:14" ht="16.5" thickTop="1" thickBot="1" x14ac:dyDescent="0.3">
      <c r="A21" s="50"/>
      <c r="B21" s="8" t="s">
        <v>1</v>
      </c>
      <c r="C21" s="12">
        <f>SUM(C16:C20)</f>
        <v>0</v>
      </c>
      <c r="D21" s="12">
        <f t="shared" ref="D21:N21" si="33">SUM(D16:D20)</f>
        <v>745</v>
      </c>
      <c r="E21" s="12">
        <f t="shared" si="33"/>
        <v>723</v>
      </c>
      <c r="F21" s="12">
        <f t="shared" si="33"/>
        <v>738</v>
      </c>
      <c r="G21" s="12">
        <f t="shared" si="33"/>
        <v>729</v>
      </c>
      <c r="H21" s="12">
        <f t="shared" si="33"/>
        <v>719</v>
      </c>
      <c r="I21" s="12">
        <f t="shared" si="33"/>
        <v>704</v>
      </c>
      <c r="J21" s="12">
        <f t="shared" si="33"/>
        <v>515</v>
      </c>
      <c r="K21" s="12">
        <f t="shared" si="33"/>
        <v>640</v>
      </c>
      <c r="L21" s="12">
        <f t="shared" si="33"/>
        <v>907</v>
      </c>
      <c r="M21" s="12">
        <f t="shared" si="33"/>
        <v>695</v>
      </c>
      <c r="N21" s="12">
        <f t="shared" si="33"/>
        <v>0</v>
      </c>
    </row>
    <row r="22" spans="1:14" ht="15.75" thickTop="1" x14ac:dyDescent="0.25"/>
    <row r="24" spans="1:14" s="28" customFormat="1" ht="24.95" customHeight="1" thickBot="1" x14ac:dyDescent="0.3">
      <c r="A24" s="9" t="s">
        <v>42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6.5" thickTop="1" thickBot="1" x14ac:dyDescent="0.3">
      <c r="A25" s="4" t="s">
        <v>2</v>
      </c>
      <c r="B25" s="4" t="s">
        <v>3</v>
      </c>
      <c r="C25" s="5" t="s">
        <v>6</v>
      </c>
      <c r="D25" s="5" t="s">
        <v>7</v>
      </c>
      <c r="E25" s="5" t="s">
        <v>8</v>
      </c>
      <c r="F25" s="5" t="s">
        <v>9</v>
      </c>
      <c r="G25" s="5" t="s">
        <v>10</v>
      </c>
      <c r="H25" s="5" t="s">
        <v>11</v>
      </c>
      <c r="I25" s="5" t="s">
        <v>12</v>
      </c>
      <c r="J25" s="5" t="s">
        <v>13</v>
      </c>
      <c r="K25" s="5" t="s">
        <v>14</v>
      </c>
      <c r="L25" s="5" t="s">
        <v>15</v>
      </c>
      <c r="M25" s="5" t="s">
        <v>16</v>
      </c>
      <c r="N25" s="5" t="s">
        <v>17</v>
      </c>
    </row>
    <row r="26" spans="1:14" ht="15.75" thickTop="1" x14ac:dyDescent="0.25">
      <c r="A26" s="48" t="s">
        <v>4</v>
      </c>
      <c r="B26" s="6" t="s">
        <v>29</v>
      </c>
      <c r="C26" s="22">
        <v>0</v>
      </c>
      <c r="D26" s="22">
        <v>472.8599999999999</v>
      </c>
      <c r="E26" s="22">
        <v>472.8599999999999</v>
      </c>
      <c r="F26" s="22">
        <v>528.01999999999987</v>
      </c>
      <c r="G26" s="22">
        <v>528.01999999999987</v>
      </c>
      <c r="H26" s="22">
        <v>528.01999999999987</v>
      </c>
      <c r="I26" s="22">
        <v>472.8599999999999</v>
      </c>
      <c r="J26" s="22">
        <v>252.21999999999997</v>
      </c>
      <c r="K26" s="22">
        <v>528.01999999999987</v>
      </c>
      <c r="L26" s="42">
        <v>803.81999999999971</v>
      </c>
      <c r="M26" s="22">
        <v>528.01999999999987</v>
      </c>
      <c r="N26" s="22"/>
    </row>
    <row r="27" spans="1:14" x14ac:dyDescent="0.25">
      <c r="A27" s="49"/>
      <c r="B27" s="6" t="s">
        <v>30</v>
      </c>
      <c r="C27" s="22">
        <v>0</v>
      </c>
      <c r="D27" s="22">
        <v>1127.2</v>
      </c>
      <c r="E27" s="22">
        <v>1127.1999999999998</v>
      </c>
      <c r="F27" s="22">
        <v>1182.3599999999999</v>
      </c>
      <c r="G27" s="22">
        <v>1127.1999999999996</v>
      </c>
      <c r="H27" s="22">
        <v>1095.6199999999999</v>
      </c>
      <c r="I27" s="22">
        <v>1072.04</v>
      </c>
      <c r="J27" s="22">
        <v>622.75999999999988</v>
      </c>
      <c r="K27" s="22">
        <v>1016.8799999999998</v>
      </c>
      <c r="L27" s="42">
        <v>1474.16</v>
      </c>
      <c r="M27" s="22">
        <v>938.13999999999987</v>
      </c>
      <c r="N27" s="22"/>
    </row>
    <row r="28" spans="1:14" x14ac:dyDescent="0.25">
      <c r="A28" s="49"/>
      <c r="B28" s="6" t="s">
        <v>31</v>
      </c>
      <c r="C28" s="22">
        <v>0</v>
      </c>
      <c r="D28" s="22">
        <v>2419.15</v>
      </c>
      <c r="E28" s="22">
        <v>2474.31</v>
      </c>
      <c r="F28" s="22">
        <v>2505.89</v>
      </c>
      <c r="G28" s="22">
        <v>2474.31</v>
      </c>
      <c r="H28" s="22">
        <v>2419.15</v>
      </c>
      <c r="I28" s="22">
        <v>2419.15</v>
      </c>
      <c r="J28" s="22">
        <v>2058.440000000001</v>
      </c>
      <c r="K28" s="22">
        <v>2036.2700000000011</v>
      </c>
      <c r="L28" s="42">
        <v>2799.099999999999</v>
      </c>
      <c r="M28" s="22">
        <v>2232.7500000000009</v>
      </c>
      <c r="N28" s="22"/>
    </row>
    <row r="29" spans="1:14" x14ac:dyDescent="0.25">
      <c r="A29" s="49"/>
      <c r="B29" s="6" t="s">
        <v>32</v>
      </c>
      <c r="C29" s="22">
        <v>0</v>
      </c>
      <c r="D29" s="22">
        <v>4152.0999999999949</v>
      </c>
      <c r="E29" s="22">
        <v>4303.5799999999954</v>
      </c>
      <c r="F29" s="22">
        <v>4254.5899999999956</v>
      </c>
      <c r="G29" s="22">
        <v>4112.689999999996</v>
      </c>
      <c r="H29" s="22">
        <v>4033.9499999999957</v>
      </c>
      <c r="I29" s="22">
        <v>3813.3099999999963</v>
      </c>
      <c r="J29" s="22">
        <v>3041.2299999999982</v>
      </c>
      <c r="K29" s="22">
        <v>3377.1999999999975</v>
      </c>
      <c r="L29" s="42">
        <v>4567.5599999999949</v>
      </c>
      <c r="M29" s="22">
        <v>3899.0499999999961</v>
      </c>
      <c r="N29" s="22"/>
    </row>
    <row r="30" spans="1:14" ht="15.75" thickBot="1" x14ac:dyDescent="0.3">
      <c r="A30" s="49"/>
      <c r="B30" s="6" t="s">
        <v>33</v>
      </c>
      <c r="C30" s="22">
        <v>0</v>
      </c>
      <c r="D30" s="22">
        <v>1182.7800000000002</v>
      </c>
      <c r="E30" s="22">
        <v>1127.6199999999999</v>
      </c>
      <c r="F30" s="22">
        <v>1214.3599999999999</v>
      </c>
      <c r="G30" s="22">
        <v>1182.78</v>
      </c>
      <c r="H30" s="22">
        <v>1245.94</v>
      </c>
      <c r="I30" s="22">
        <v>1151.2</v>
      </c>
      <c r="J30" s="22">
        <v>826.2399999999999</v>
      </c>
      <c r="K30" s="22">
        <v>1039.3</v>
      </c>
      <c r="L30" s="42">
        <v>1654.4799999999998</v>
      </c>
      <c r="M30" s="22">
        <v>1157.6200000000001</v>
      </c>
      <c r="N30" s="22"/>
    </row>
    <row r="31" spans="1:14" ht="16.5" thickTop="1" thickBot="1" x14ac:dyDescent="0.3">
      <c r="A31" s="50"/>
      <c r="B31" s="8" t="s">
        <v>1</v>
      </c>
      <c r="C31" s="24">
        <f>SUM(C26:C30)</f>
        <v>0</v>
      </c>
      <c r="D31" s="24">
        <f>SUM(D26:D30)</f>
        <v>9354.0899999999947</v>
      </c>
      <c r="E31" s="24">
        <f t="shared" ref="E31" si="34">SUM(E26:E30)</f>
        <v>9505.5699999999961</v>
      </c>
      <c r="F31" s="24">
        <f t="shared" ref="F31:G31" si="35">SUM(F26:F30)</f>
        <v>9685.2199999999957</v>
      </c>
      <c r="G31" s="24">
        <f t="shared" si="35"/>
        <v>9424.9999999999945</v>
      </c>
      <c r="H31" s="24">
        <f t="shared" ref="H31:N31" si="36">SUM(H26:H30)</f>
        <v>9322.6799999999967</v>
      </c>
      <c r="I31" s="24">
        <f t="shared" si="36"/>
        <v>8928.5599999999977</v>
      </c>
      <c r="J31" s="24">
        <f t="shared" si="36"/>
        <v>6800.8899999999994</v>
      </c>
      <c r="K31" s="24">
        <f t="shared" si="36"/>
        <v>7997.6699999999992</v>
      </c>
      <c r="L31" s="24">
        <f t="shared" si="36"/>
        <v>11299.119999999992</v>
      </c>
      <c r="M31" s="24">
        <f t="shared" si="36"/>
        <v>8755.5799999999981</v>
      </c>
      <c r="N31" s="24">
        <f t="shared" si="36"/>
        <v>0</v>
      </c>
    </row>
    <row r="32" spans="1:14" ht="15.75" thickTop="1" x14ac:dyDescent="0.25">
      <c r="A32" s="48" t="s">
        <v>5</v>
      </c>
      <c r="B32" s="6" t="s">
        <v>29</v>
      </c>
      <c r="C32" s="22">
        <v>0</v>
      </c>
      <c r="D32" s="22">
        <v>583.17999999999984</v>
      </c>
      <c r="E32" s="22">
        <v>551.5999999999998</v>
      </c>
      <c r="F32" s="22">
        <v>496.43999999999983</v>
      </c>
      <c r="G32" s="22">
        <v>496.43999999999983</v>
      </c>
      <c r="H32" s="22">
        <v>441.27999999999986</v>
      </c>
      <c r="I32" s="22">
        <v>441.27999999999986</v>
      </c>
      <c r="J32" s="22">
        <v>220.64</v>
      </c>
      <c r="K32" s="22">
        <v>330.95999999999992</v>
      </c>
      <c r="L32" s="42">
        <v>551.5999999999998</v>
      </c>
      <c r="M32" s="22">
        <v>330.95999999999992</v>
      </c>
      <c r="N32" s="22"/>
    </row>
    <row r="33" spans="1:14" x14ac:dyDescent="0.25">
      <c r="A33" s="49"/>
      <c r="B33" s="6" t="s">
        <v>30</v>
      </c>
      <c r="C33" s="22">
        <v>0</v>
      </c>
      <c r="D33" s="22">
        <v>636.66999999999996</v>
      </c>
      <c r="E33" s="22">
        <v>605.08999999999992</v>
      </c>
      <c r="F33" s="22">
        <v>605.0899999999998</v>
      </c>
      <c r="G33" s="22">
        <v>549.92999999999984</v>
      </c>
      <c r="H33" s="22">
        <v>549.92999999999984</v>
      </c>
      <c r="I33" s="22">
        <v>605.0899999999998</v>
      </c>
      <c r="J33" s="22">
        <v>486.76999999999987</v>
      </c>
      <c r="K33" s="22">
        <v>715.40999999999974</v>
      </c>
      <c r="L33" s="42">
        <v>888.88999999999976</v>
      </c>
      <c r="M33" s="22">
        <v>715.41</v>
      </c>
      <c r="N33" s="22"/>
    </row>
    <row r="34" spans="1:14" x14ac:dyDescent="0.25">
      <c r="A34" s="49"/>
      <c r="B34" s="6" t="s">
        <v>31</v>
      </c>
      <c r="C34" s="22">
        <v>0</v>
      </c>
      <c r="D34" s="22">
        <v>3478.6899999999969</v>
      </c>
      <c r="E34" s="22">
        <v>3305.2099999999978</v>
      </c>
      <c r="F34" s="22">
        <v>3250.0499999999975</v>
      </c>
      <c r="G34" s="22">
        <v>3399.9499999999971</v>
      </c>
      <c r="H34" s="22">
        <v>3510.2699999999963</v>
      </c>
      <c r="I34" s="22">
        <v>3400.5299999999975</v>
      </c>
      <c r="J34" s="22">
        <v>2645.2799999999997</v>
      </c>
      <c r="K34" s="22">
        <v>3093.1499999999983</v>
      </c>
      <c r="L34" s="42">
        <v>4360.8399999999956</v>
      </c>
      <c r="M34" s="22">
        <v>3345.3699999999972</v>
      </c>
      <c r="N34" s="22"/>
    </row>
    <row r="35" spans="1:14" x14ac:dyDescent="0.25">
      <c r="A35" s="49"/>
      <c r="B35" s="6" t="s">
        <v>32</v>
      </c>
      <c r="C35" s="22">
        <v>0</v>
      </c>
      <c r="D35" s="22">
        <v>11037.339999999978</v>
      </c>
      <c r="E35" s="22">
        <v>10620.8</v>
      </c>
      <c r="F35" s="22">
        <v>11043.569999999978</v>
      </c>
      <c r="G35" s="22">
        <v>10866.089999999978</v>
      </c>
      <c r="H35" s="22">
        <v>10653.539999999979</v>
      </c>
      <c r="I35" s="22">
        <v>10441.47999999998</v>
      </c>
      <c r="J35" s="22">
        <v>7222.9399999999878</v>
      </c>
      <c r="K35" s="22">
        <v>9598.009999999982</v>
      </c>
      <c r="L35" s="42">
        <v>13484.249999999973</v>
      </c>
      <c r="M35" s="22">
        <v>10183.789999999981</v>
      </c>
      <c r="N35" s="22"/>
    </row>
    <row r="36" spans="1:14" ht="15.75" thickBot="1" x14ac:dyDescent="0.3">
      <c r="A36" s="49"/>
      <c r="B36" s="7" t="s">
        <v>33</v>
      </c>
      <c r="C36" s="22">
        <v>0</v>
      </c>
      <c r="D36" s="23">
        <v>9323.839999999982</v>
      </c>
      <c r="E36" s="23">
        <v>8890.5599999999813</v>
      </c>
      <c r="F36" s="23">
        <v>8963.1299999999828</v>
      </c>
      <c r="G36" s="23">
        <v>8899.969999999983</v>
      </c>
      <c r="H36" s="23">
        <v>8647.7499999999836</v>
      </c>
      <c r="I36" s="23">
        <v>8592.5899999999838</v>
      </c>
      <c r="J36" s="23">
        <v>6329.7699999999904</v>
      </c>
      <c r="K36" s="23">
        <v>7597.2899999999863</v>
      </c>
      <c r="L36" s="43">
        <v>10680.349999999979</v>
      </c>
      <c r="M36" s="23">
        <v>8330.7899999999845</v>
      </c>
      <c r="N36" s="23"/>
    </row>
    <row r="37" spans="1:14" ht="16.5" thickTop="1" thickBot="1" x14ac:dyDescent="0.3">
      <c r="A37" s="50"/>
      <c r="B37" s="8" t="s">
        <v>1</v>
      </c>
      <c r="C37" s="24">
        <f>SUM(C32:C36)</f>
        <v>0</v>
      </c>
      <c r="D37" s="24">
        <f t="shared" ref="D37" si="37">SUM(D32:D36)</f>
        <v>25059.719999999958</v>
      </c>
      <c r="E37" s="24">
        <f t="shared" ref="E37:N37" si="38">SUM(E32:E36)</f>
        <v>23973.25999999998</v>
      </c>
      <c r="F37" s="24">
        <f t="shared" si="38"/>
        <v>24358.279999999959</v>
      </c>
      <c r="G37" s="24">
        <f t="shared" si="38"/>
        <v>24212.379999999957</v>
      </c>
      <c r="H37" s="24">
        <f t="shared" si="38"/>
        <v>23802.76999999996</v>
      </c>
      <c r="I37" s="24">
        <f t="shared" si="38"/>
        <v>23480.969999999958</v>
      </c>
      <c r="J37" s="24">
        <f t="shared" si="38"/>
        <v>16905.399999999976</v>
      </c>
      <c r="K37" s="24">
        <f t="shared" si="38"/>
        <v>21334.819999999967</v>
      </c>
      <c r="L37" s="24">
        <f t="shared" si="38"/>
        <v>29965.929999999949</v>
      </c>
      <c r="M37" s="24">
        <f t="shared" si="38"/>
        <v>22906.319999999963</v>
      </c>
      <c r="N37" s="24">
        <f t="shared" si="38"/>
        <v>0</v>
      </c>
    </row>
    <row r="38" spans="1:14" ht="15.75" thickTop="1" x14ac:dyDescent="0.25">
      <c r="A38" s="48" t="s">
        <v>1</v>
      </c>
      <c r="B38" s="6" t="s">
        <v>29</v>
      </c>
      <c r="C38" s="22">
        <f>SUM(C26,C32)</f>
        <v>0</v>
      </c>
      <c r="D38" s="22">
        <f t="shared" ref="D38:E38" si="39">SUM(D26,D32)</f>
        <v>1056.0399999999997</v>
      </c>
      <c r="E38" s="22">
        <f t="shared" si="39"/>
        <v>1024.4599999999996</v>
      </c>
      <c r="F38" s="22">
        <f t="shared" ref="F38:G38" si="40">SUM(F26,F32)</f>
        <v>1024.4599999999996</v>
      </c>
      <c r="G38" s="22">
        <f t="shared" si="40"/>
        <v>1024.4599999999996</v>
      </c>
      <c r="H38" s="22">
        <f t="shared" ref="H38:I38" si="41">SUM(H26,H32)</f>
        <v>969.29999999999973</v>
      </c>
      <c r="I38" s="22">
        <f t="shared" si="41"/>
        <v>914.13999999999976</v>
      </c>
      <c r="J38" s="22">
        <f t="shared" ref="J38:K38" si="42">SUM(J26,J32)</f>
        <v>472.85999999999996</v>
      </c>
      <c r="K38" s="22">
        <f t="shared" si="42"/>
        <v>858.97999999999979</v>
      </c>
      <c r="L38" s="42">
        <f t="shared" ref="L38:M38" si="43">SUM(L26,L32)</f>
        <v>1355.4199999999996</v>
      </c>
      <c r="M38" s="42">
        <f t="shared" si="43"/>
        <v>858.97999999999979</v>
      </c>
      <c r="N38" s="22"/>
    </row>
    <row r="39" spans="1:14" x14ac:dyDescent="0.25">
      <c r="A39" s="49"/>
      <c r="B39" s="6" t="s">
        <v>30</v>
      </c>
      <c r="C39" s="22">
        <f t="shared" ref="C39:D39" si="44">SUM(C27,C33)</f>
        <v>0</v>
      </c>
      <c r="D39" s="22">
        <f t="shared" si="44"/>
        <v>1763.87</v>
      </c>
      <c r="E39" s="22">
        <f t="shared" ref="E39:G39" si="45">SUM(E27,E33)</f>
        <v>1732.2899999999997</v>
      </c>
      <c r="F39" s="22">
        <f t="shared" si="45"/>
        <v>1787.4499999999998</v>
      </c>
      <c r="G39" s="22">
        <f t="shared" si="45"/>
        <v>1677.1299999999994</v>
      </c>
      <c r="H39" s="22">
        <f t="shared" ref="H39:I39" si="46">SUM(H27,H33)</f>
        <v>1645.5499999999997</v>
      </c>
      <c r="I39" s="22">
        <f t="shared" si="46"/>
        <v>1677.1299999999997</v>
      </c>
      <c r="J39" s="22">
        <f t="shared" ref="J39:K39" si="47">SUM(J27,J33)</f>
        <v>1109.5299999999997</v>
      </c>
      <c r="K39" s="22">
        <f t="shared" si="47"/>
        <v>1732.2899999999995</v>
      </c>
      <c r="L39" s="42">
        <f t="shared" ref="L39:M39" si="48">SUM(L27,L33)</f>
        <v>2363.0499999999997</v>
      </c>
      <c r="M39" s="42">
        <f t="shared" si="48"/>
        <v>1653.5499999999997</v>
      </c>
      <c r="N39" s="22"/>
    </row>
    <row r="40" spans="1:14" x14ac:dyDescent="0.25">
      <c r="A40" s="49"/>
      <c r="B40" s="6" t="s">
        <v>31</v>
      </c>
      <c r="C40" s="22">
        <f t="shared" ref="C40:D40" si="49">SUM(C28,C34)</f>
        <v>0</v>
      </c>
      <c r="D40" s="22">
        <f t="shared" si="49"/>
        <v>5897.8399999999965</v>
      </c>
      <c r="E40" s="22">
        <f t="shared" ref="E40:G40" si="50">SUM(E28,E34)</f>
        <v>5779.5199999999977</v>
      </c>
      <c r="F40" s="22">
        <f t="shared" si="50"/>
        <v>5755.9399999999969</v>
      </c>
      <c r="G40" s="22">
        <f t="shared" si="50"/>
        <v>5874.2599999999966</v>
      </c>
      <c r="H40" s="22">
        <f t="shared" ref="H40:I40" si="51">SUM(H28,H34)</f>
        <v>5929.4199999999964</v>
      </c>
      <c r="I40" s="22">
        <f t="shared" si="51"/>
        <v>5819.6799999999976</v>
      </c>
      <c r="J40" s="22">
        <f t="shared" ref="J40:K40" si="52">SUM(J28,J34)</f>
        <v>4703.7200000000012</v>
      </c>
      <c r="K40" s="22">
        <f t="shared" si="52"/>
        <v>5129.4199999999992</v>
      </c>
      <c r="L40" s="42">
        <f t="shared" ref="L40:M40" si="53">SUM(L28,L34)</f>
        <v>7159.9399999999951</v>
      </c>
      <c r="M40" s="42">
        <f t="shared" si="53"/>
        <v>5578.1199999999981</v>
      </c>
      <c r="N40" s="22"/>
    </row>
    <row r="41" spans="1:14" x14ac:dyDescent="0.25">
      <c r="A41" s="49"/>
      <c r="B41" s="6" t="s">
        <v>32</v>
      </c>
      <c r="C41" s="22">
        <f t="shared" ref="C41:D41" si="54">SUM(C29,C35)</f>
        <v>0</v>
      </c>
      <c r="D41" s="22">
        <f t="shared" si="54"/>
        <v>15189.439999999973</v>
      </c>
      <c r="E41" s="22">
        <f t="shared" ref="E41:G41" si="55">SUM(E29,E35)</f>
        <v>14924.379999999994</v>
      </c>
      <c r="F41" s="22">
        <f t="shared" si="55"/>
        <v>15298.159999999974</v>
      </c>
      <c r="G41" s="22">
        <f t="shared" si="55"/>
        <v>14978.779999999973</v>
      </c>
      <c r="H41" s="22">
        <f t="shared" ref="H41:I41" si="56">SUM(H29,H35)</f>
        <v>14687.489999999974</v>
      </c>
      <c r="I41" s="22">
        <f t="shared" si="56"/>
        <v>14254.789999999975</v>
      </c>
      <c r="J41" s="22">
        <f t="shared" ref="J41:K41" si="57">SUM(J29,J35)</f>
        <v>10264.169999999986</v>
      </c>
      <c r="K41" s="22">
        <f t="shared" si="57"/>
        <v>12975.209999999979</v>
      </c>
      <c r="L41" s="42">
        <f t="shared" ref="L41:M41" si="58">SUM(L29,L35)</f>
        <v>18051.809999999969</v>
      </c>
      <c r="M41" s="42">
        <f t="shared" si="58"/>
        <v>14082.839999999976</v>
      </c>
      <c r="N41" s="22"/>
    </row>
    <row r="42" spans="1:14" ht="15.75" thickBot="1" x14ac:dyDescent="0.3">
      <c r="A42" s="49"/>
      <c r="B42" s="7" t="s">
        <v>33</v>
      </c>
      <c r="C42" s="22">
        <f>SUM(C30,C36)</f>
        <v>0</v>
      </c>
      <c r="D42" s="22">
        <f t="shared" ref="D42:E42" si="59">SUM(D30,D36)</f>
        <v>10506.619999999983</v>
      </c>
      <c r="E42" s="22">
        <f t="shared" si="59"/>
        <v>10018.179999999982</v>
      </c>
      <c r="F42" s="22">
        <f t="shared" ref="F42:G42" si="60">SUM(F30,F36)</f>
        <v>10177.489999999983</v>
      </c>
      <c r="G42" s="22">
        <f t="shared" si="60"/>
        <v>10082.749999999984</v>
      </c>
      <c r="H42" s="22">
        <f t="shared" ref="H42:I42" si="61">SUM(H30,H36)</f>
        <v>9893.6899999999841</v>
      </c>
      <c r="I42" s="22">
        <f t="shared" si="61"/>
        <v>9743.7899999999845</v>
      </c>
      <c r="J42" s="22">
        <f t="shared" ref="J42:K42" si="62">SUM(J30,J36)</f>
        <v>7156.0099999999902</v>
      </c>
      <c r="K42" s="22">
        <f t="shared" si="62"/>
        <v>8636.5899999999856</v>
      </c>
      <c r="L42" s="42">
        <f t="shared" ref="L42:M42" si="63">SUM(L30,L36)</f>
        <v>12334.829999999978</v>
      </c>
      <c r="M42" s="42">
        <f t="shared" si="63"/>
        <v>9488.4099999999853</v>
      </c>
      <c r="N42" s="22"/>
    </row>
    <row r="43" spans="1:14" ht="16.5" thickTop="1" thickBot="1" x14ac:dyDescent="0.3">
      <c r="A43" s="50"/>
      <c r="B43" s="8" t="s">
        <v>1</v>
      </c>
      <c r="C43" s="24">
        <f>SUM(C38:C42)</f>
        <v>0</v>
      </c>
      <c r="D43" s="24">
        <f t="shared" ref="D43:N43" si="64">SUM(D38:D42)</f>
        <v>34413.809999999954</v>
      </c>
      <c r="E43" s="30">
        <f t="shared" si="64"/>
        <v>33478.829999999973</v>
      </c>
      <c r="F43" s="24">
        <f t="shared" si="64"/>
        <v>34043.499999999956</v>
      </c>
      <c r="G43" s="24">
        <f t="shared" si="64"/>
        <v>33637.379999999954</v>
      </c>
      <c r="H43" s="24">
        <f t="shared" si="64"/>
        <v>33125.449999999953</v>
      </c>
      <c r="I43" s="24">
        <f t="shared" si="64"/>
        <v>32409.529999999955</v>
      </c>
      <c r="J43" s="24">
        <f t="shared" si="64"/>
        <v>23706.289999999975</v>
      </c>
      <c r="K43" s="30">
        <f t="shared" si="64"/>
        <v>29332.489999999965</v>
      </c>
      <c r="L43" s="24">
        <f t="shared" si="64"/>
        <v>41265.049999999945</v>
      </c>
      <c r="M43" s="24">
        <f t="shared" si="64"/>
        <v>31661.899999999961</v>
      </c>
      <c r="N43" s="24">
        <f t="shared" si="64"/>
        <v>0</v>
      </c>
    </row>
    <row r="44" spans="1:14" ht="15.75" thickTop="1" x14ac:dyDescent="0.25"/>
  </sheetData>
  <mergeCells count="7">
    <mergeCell ref="A38:A43"/>
    <mergeCell ref="B1:N1"/>
    <mergeCell ref="A10:A15"/>
    <mergeCell ref="A4:A9"/>
    <mergeCell ref="A16:A21"/>
    <mergeCell ref="A26:A31"/>
    <mergeCell ref="A32:A37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0"/>
  <sheetViews>
    <sheetView showGridLines="0" zoomScaleNormal="100" workbookViewId="0">
      <selection activeCell="N21" sqref="N21"/>
    </sheetView>
  </sheetViews>
  <sheetFormatPr defaultColWidth="9.125" defaultRowHeight="15" x14ac:dyDescent="0.25"/>
  <cols>
    <col min="1" max="1" width="54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O1" s="41" t="s">
        <v>55</v>
      </c>
    </row>
    <row r="2" spans="1:15" s="28" customFormat="1" ht="24.95" customHeight="1" thickBot="1" x14ac:dyDescent="0.3">
      <c r="A2" s="9" t="s">
        <v>43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4"/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</row>
    <row r="4" spans="1:15" ht="15.75" thickTop="1" x14ac:dyDescent="0.25">
      <c r="A4" s="13" t="s">
        <v>34</v>
      </c>
      <c r="B4" s="10" t="s">
        <v>39</v>
      </c>
      <c r="C4" s="10">
        <v>84</v>
      </c>
      <c r="D4" s="10">
        <v>70</v>
      </c>
      <c r="E4" s="10">
        <v>78</v>
      </c>
      <c r="F4" s="10">
        <v>72</v>
      </c>
      <c r="G4" s="10">
        <v>71</v>
      </c>
      <c r="H4" s="10">
        <v>70</v>
      </c>
      <c r="I4" s="10">
        <v>77</v>
      </c>
      <c r="J4" s="10">
        <v>0</v>
      </c>
      <c r="K4" s="44">
        <v>71</v>
      </c>
      <c r="L4" s="10">
        <v>67</v>
      </c>
      <c r="M4" s="10"/>
    </row>
    <row r="5" spans="1:15" x14ac:dyDescent="0.25">
      <c r="A5" s="14" t="s">
        <v>35</v>
      </c>
      <c r="B5" s="10" t="s">
        <v>39</v>
      </c>
      <c r="C5" s="10">
        <v>265</v>
      </c>
      <c r="D5" s="10">
        <v>264</v>
      </c>
      <c r="E5" s="10">
        <v>269</v>
      </c>
      <c r="F5" s="10">
        <v>268</v>
      </c>
      <c r="G5" s="10">
        <v>263</v>
      </c>
      <c r="H5" s="10">
        <v>252</v>
      </c>
      <c r="I5" s="10">
        <v>251</v>
      </c>
      <c r="J5" s="10">
        <v>248</v>
      </c>
      <c r="K5" s="44">
        <v>245</v>
      </c>
      <c r="L5" s="10">
        <v>245</v>
      </c>
      <c r="M5" s="10"/>
    </row>
    <row r="6" spans="1:15" x14ac:dyDescent="0.25">
      <c r="A6" s="14" t="s">
        <v>36</v>
      </c>
      <c r="B6" s="11" t="s">
        <v>39</v>
      </c>
      <c r="C6" s="11" t="s">
        <v>39</v>
      </c>
      <c r="D6" s="11" t="s">
        <v>39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45">
        <v>0</v>
      </c>
      <c r="L6" s="11">
        <v>0</v>
      </c>
      <c r="M6" s="11"/>
    </row>
    <row r="7" spans="1:15" x14ac:dyDescent="0.25">
      <c r="A7" s="14" t="s">
        <v>37</v>
      </c>
      <c r="B7" s="10" t="s">
        <v>39</v>
      </c>
      <c r="C7" s="10">
        <v>196</v>
      </c>
      <c r="D7" s="10">
        <v>191</v>
      </c>
      <c r="E7" s="10">
        <v>191</v>
      </c>
      <c r="F7" s="10">
        <v>189</v>
      </c>
      <c r="G7" s="10">
        <v>185</v>
      </c>
      <c r="H7" s="10">
        <v>185</v>
      </c>
      <c r="I7" s="10">
        <v>187</v>
      </c>
      <c r="J7" s="10">
        <v>192</v>
      </c>
      <c r="K7" s="44">
        <v>193</v>
      </c>
      <c r="L7" s="10">
        <v>183</v>
      </c>
      <c r="M7" s="10"/>
    </row>
    <row r="8" spans="1:15" ht="15.75" thickBot="1" x14ac:dyDescent="0.3">
      <c r="A8" s="14" t="s">
        <v>38</v>
      </c>
      <c r="B8" s="10" t="s">
        <v>39</v>
      </c>
      <c r="C8" s="10">
        <v>200</v>
      </c>
      <c r="D8" s="10">
        <v>198</v>
      </c>
      <c r="E8" s="10">
        <v>200</v>
      </c>
      <c r="F8" s="10">
        <v>200</v>
      </c>
      <c r="G8" s="10">
        <v>200</v>
      </c>
      <c r="H8" s="10">
        <v>197</v>
      </c>
      <c r="I8" s="10">
        <v>0</v>
      </c>
      <c r="J8" s="10">
        <v>200</v>
      </c>
      <c r="K8" s="44">
        <v>398</v>
      </c>
      <c r="L8" s="10">
        <v>200</v>
      </c>
      <c r="M8" s="10"/>
    </row>
    <row r="9" spans="1:15" ht="16.5" thickTop="1" thickBot="1" x14ac:dyDescent="0.3">
      <c r="A9" s="20" t="s">
        <v>1</v>
      </c>
      <c r="B9" s="12">
        <f>SUM(B4:B8)</f>
        <v>0</v>
      </c>
      <c r="C9" s="12">
        <f t="shared" ref="C9:M9" si="0">SUM(C4:C8)</f>
        <v>745</v>
      </c>
      <c r="D9" s="12">
        <f>SUM(D4:D8)</f>
        <v>723</v>
      </c>
      <c r="E9" s="12">
        <f t="shared" si="0"/>
        <v>738</v>
      </c>
      <c r="F9" s="12">
        <f t="shared" si="0"/>
        <v>729</v>
      </c>
      <c r="G9" s="12">
        <f t="shared" si="0"/>
        <v>719</v>
      </c>
      <c r="H9" s="12">
        <f t="shared" si="0"/>
        <v>704</v>
      </c>
      <c r="I9" s="12">
        <f t="shared" si="0"/>
        <v>515</v>
      </c>
      <c r="J9" s="12">
        <f t="shared" si="0"/>
        <v>640</v>
      </c>
      <c r="K9" s="12">
        <f t="shared" si="0"/>
        <v>907</v>
      </c>
      <c r="L9" s="12">
        <f t="shared" si="0"/>
        <v>695</v>
      </c>
      <c r="M9" s="12">
        <f t="shared" si="0"/>
        <v>0</v>
      </c>
    </row>
    <row r="10" spans="1:15" ht="15.75" thickTop="1" x14ac:dyDescent="0.25"/>
    <row r="12" spans="1:15" s="28" customFormat="1" ht="24.95" customHeight="1" thickBot="1" x14ac:dyDescent="0.3">
      <c r="A12" s="9" t="s">
        <v>44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6.5" thickTop="1" thickBot="1" x14ac:dyDescent="0.3">
      <c r="A13" s="4"/>
      <c r="B13" s="5" t="s">
        <v>6</v>
      </c>
      <c r="C13" s="5" t="s">
        <v>7</v>
      </c>
      <c r="D13" s="5" t="s">
        <v>8</v>
      </c>
      <c r="E13" s="5" t="s">
        <v>9</v>
      </c>
      <c r="F13" s="5" t="s">
        <v>10</v>
      </c>
      <c r="G13" s="5" t="s">
        <v>11</v>
      </c>
      <c r="H13" s="5" t="s">
        <v>12</v>
      </c>
      <c r="I13" s="5" t="s">
        <v>13</v>
      </c>
      <c r="J13" s="5" t="s">
        <v>14</v>
      </c>
      <c r="K13" s="5" t="s">
        <v>15</v>
      </c>
      <c r="L13" s="5" t="s">
        <v>16</v>
      </c>
      <c r="M13" s="5" t="s">
        <v>17</v>
      </c>
    </row>
    <row r="14" spans="1:15" ht="15.75" thickTop="1" x14ac:dyDescent="0.25">
      <c r="A14" s="13" t="s">
        <v>34</v>
      </c>
      <c r="B14" s="22" t="s">
        <v>39</v>
      </c>
      <c r="C14" s="22">
        <v>3897.2999999999956</v>
      </c>
      <c r="D14" s="22">
        <v>3267.54</v>
      </c>
      <c r="E14" s="22">
        <v>3614.4999999999973</v>
      </c>
      <c r="F14" s="22">
        <v>3308.8699999999976</v>
      </c>
      <c r="G14" s="22">
        <v>3277.2899999999977</v>
      </c>
      <c r="H14" s="22">
        <v>3245.7099999999973</v>
      </c>
      <c r="I14" s="22">
        <v>3486.9399999999973</v>
      </c>
      <c r="J14" s="22">
        <v>0</v>
      </c>
      <c r="K14" s="42">
        <v>3155.9799999999982</v>
      </c>
      <c r="L14" s="42">
        <v>3038.489999999998</v>
      </c>
      <c r="M14" s="22"/>
    </row>
    <row r="15" spans="1:15" x14ac:dyDescent="0.25">
      <c r="A15" s="14" t="s">
        <v>35</v>
      </c>
      <c r="B15" s="22" t="s">
        <v>39</v>
      </c>
      <c r="C15" s="22">
        <v>12005.04</v>
      </c>
      <c r="D15" s="22">
        <v>12048.36</v>
      </c>
      <c r="E15" s="22">
        <v>12150.679999999975</v>
      </c>
      <c r="F15" s="22">
        <v>12308.159999999974</v>
      </c>
      <c r="G15" s="22">
        <v>12040.359999999975</v>
      </c>
      <c r="H15" s="22">
        <v>11512.919999999976</v>
      </c>
      <c r="I15" s="22">
        <v>11392.189999999977</v>
      </c>
      <c r="J15" s="22">
        <v>11287.869999999977</v>
      </c>
      <c r="K15" s="42">
        <v>11145.969999999979</v>
      </c>
      <c r="L15" s="42">
        <v>11098.809999999978</v>
      </c>
      <c r="M15" s="22"/>
    </row>
    <row r="16" spans="1:15" x14ac:dyDescent="0.25">
      <c r="A16" s="14" t="s">
        <v>36</v>
      </c>
      <c r="B16" s="23" t="s">
        <v>39</v>
      </c>
      <c r="C16" s="23" t="s">
        <v>39</v>
      </c>
      <c r="D16" s="23" t="s">
        <v>39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43">
        <v>0</v>
      </c>
      <c r="L16" s="42">
        <v>0</v>
      </c>
      <c r="M16" s="23"/>
    </row>
    <row r="17" spans="1:13" x14ac:dyDescent="0.25">
      <c r="A17" s="14" t="s">
        <v>37</v>
      </c>
      <c r="B17" s="22" t="s">
        <v>39</v>
      </c>
      <c r="C17" s="22">
        <v>9333.92</v>
      </c>
      <c r="D17" s="22">
        <v>9048.5400000000009</v>
      </c>
      <c r="E17" s="22">
        <v>9001.3799999999846</v>
      </c>
      <c r="F17" s="22">
        <v>8867.479999999985</v>
      </c>
      <c r="G17" s="22">
        <v>8678.5099999999838</v>
      </c>
      <c r="H17" s="22">
        <v>8716.8399999999856</v>
      </c>
      <c r="I17" s="22">
        <v>8827.1599999999853</v>
      </c>
      <c r="J17" s="22">
        <v>9093.3799999999846</v>
      </c>
      <c r="K17" s="42">
        <v>9148.5399999999827</v>
      </c>
      <c r="L17" s="42">
        <v>8620.5199999999841</v>
      </c>
      <c r="M17" s="22"/>
    </row>
    <row r="18" spans="1:13" ht="15.75" thickBot="1" x14ac:dyDescent="0.3">
      <c r="A18" s="14" t="s">
        <v>38</v>
      </c>
      <c r="B18" s="22" t="s">
        <v>39</v>
      </c>
      <c r="C18" s="22">
        <v>9177.5499999999993</v>
      </c>
      <c r="D18" s="22">
        <v>9114.39</v>
      </c>
      <c r="E18" s="22">
        <v>9276.9399999999823</v>
      </c>
      <c r="F18" s="22">
        <v>9152.8699999999826</v>
      </c>
      <c r="G18" s="22">
        <v>9129.2899999999827</v>
      </c>
      <c r="H18" s="22">
        <v>8934.0599999999831</v>
      </c>
      <c r="I18" s="22">
        <v>0</v>
      </c>
      <c r="J18" s="22">
        <v>8951.2399999999834</v>
      </c>
      <c r="K18" s="42">
        <v>17814.559999999969</v>
      </c>
      <c r="L18" s="42">
        <v>8904.0799999999836</v>
      </c>
      <c r="M18" s="22"/>
    </row>
    <row r="19" spans="1:13" ht="16.5" thickTop="1" thickBot="1" x14ac:dyDescent="0.3">
      <c r="A19" s="20" t="s">
        <v>1</v>
      </c>
      <c r="B19" s="24">
        <f>SUM(B14:B18)</f>
        <v>0</v>
      </c>
      <c r="C19" s="24">
        <f t="shared" ref="C19:M19" si="1">SUM(C14:C18)</f>
        <v>34413.81</v>
      </c>
      <c r="D19" s="24">
        <f t="shared" si="1"/>
        <v>33478.83</v>
      </c>
      <c r="E19" s="24">
        <f t="shared" si="1"/>
        <v>34043.499999999935</v>
      </c>
      <c r="F19" s="24">
        <f t="shared" si="1"/>
        <v>33637.379999999939</v>
      </c>
      <c r="G19" s="24">
        <f t="shared" si="1"/>
        <v>33125.449999999939</v>
      </c>
      <c r="H19" s="24">
        <f t="shared" si="1"/>
        <v>32409.529999999941</v>
      </c>
      <c r="I19" s="24">
        <f t="shared" si="1"/>
        <v>23706.289999999957</v>
      </c>
      <c r="J19" s="24">
        <f t="shared" si="1"/>
        <v>29332.489999999947</v>
      </c>
      <c r="K19" s="24">
        <f t="shared" si="1"/>
        <v>41265.04999999993</v>
      </c>
      <c r="L19" s="24">
        <f t="shared" si="1"/>
        <v>31661.899999999943</v>
      </c>
      <c r="M19" s="24">
        <f t="shared" si="1"/>
        <v>0</v>
      </c>
    </row>
    <row r="2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L32" sqref="L32"/>
    </sheetView>
  </sheetViews>
  <sheetFormatPr defaultColWidth="9.125" defaultRowHeight="15" x14ac:dyDescent="0.25"/>
  <cols>
    <col min="1" max="1" width="21.2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O1" s="41" t="s">
        <v>55</v>
      </c>
    </row>
    <row r="2" spans="1:15" s="28" customFormat="1" ht="24.95" customHeight="1" thickBot="1" x14ac:dyDescent="0.3">
      <c r="A2" s="9" t="s">
        <v>45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15" t="s">
        <v>18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</row>
    <row r="4" spans="1:15" ht="15.75" thickTop="1" x14ac:dyDescent="0.25">
      <c r="A4" s="16" t="s">
        <v>19</v>
      </c>
      <c r="B4" s="10" t="s">
        <v>39</v>
      </c>
      <c r="C4" s="10">
        <v>142</v>
      </c>
      <c r="D4" s="17">
        <v>142</v>
      </c>
      <c r="E4" s="17">
        <v>126</v>
      </c>
      <c r="F4" s="17">
        <v>126</v>
      </c>
      <c r="G4" s="17">
        <v>126</v>
      </c>
      <c r="H4" s="17">
        <v>148</v>
      </c>
      <c r="I4" s="17">
        <v>55</v>
      </c>
      <c r="J4" s="17">
        <v>181</v>
      </c>
      <c r="K4" s="46">
        <v>192</v>
      </c>
      <c r="L4" s="46">
        <v>126</v>
      </c>
      <c r="M4" s="18"/>
    </row>
    <row r="5" spans="1:15" x14ac:dyDescent="0.25">
      <c r="A5" s="16" t="s">
        <v>20</v>
      </c>
      <c r="B5" s="10" t="s">
        <v>39</v>
      </c>
      <c r="C5" s="10">
        <v>96</v>
      </c>
      <c r="D5" s="17">
        <v>86</v>
      </c>
      <c r="E5" s="17">
        <v>113</v>
      </c>
      <c r="F5" s="17">
        <v>109</v>
      </c>
      <c r="G5" s="17">
        <v>113</v>
      </c>
      <c r="H5" s="17">
        <v>87</v>
      </c>
      <c r="I5" s="17">
        <v>72</v>
      </c>
      <c r="J5" s="17">
        <v>83</v>
      </c>
      <c r="K5" s="46">
        <v>150</v>
      </c>
      <c r="L5" s="46">
        <v>108</v>
      </c>
      <c r="M5" s="18"/>
    </row>
    <row r="6" spans="1:15" x14ac:dyDescent="0.25">
      <c r="A6" s="16" t="s">
        <v>21</v>
      </c>
      <c r="B6" s="10" t="s">
        <v>39</v>
      </c>
      <c r="C6" s="10">
        <v>52</v>
      </c>
      <c r="D6" s="17">
        <v>52</v>
      </c>
      <c r="E6" s="17">
        <v>51</v>
      </c>
      <c r="F6" s="17">
        <v>45</v>
      </c>
      <c r="G6" s="17">
        <v>45</v>
      </c>
      <c r="H6" s="17">
        <v>46</v>
      </c>
      <c r="I6" s="17">
        <v>27</v>
      </c>
      <c r="J6" s="17">
        <v>34</v>
      </c>
      <c r="K6" s="46">
        <v>60</v>
      </c>
      <c r="L6" s="46">
        <v>40</v>
      </c>
      <c r="M6" s="18"/>
    </row>
    <row r="7" spans="1:15" x14ac:dyDescent="0.25">
      <c r="A7" s="16" t="s">
        <v>22</v>
      </c>
      <c r="B7" s="10" t="s">
        <v>39</v>
      </c>
      <c r="C7" s="10">
        <v>78</v>
      </c>
      <c r="D7" s="17">
        <v>75</v>
      </c>
      <c r="E7" s="17">
        <v>75</v>
      </c>
      <c r="F7" s="17">
        <v>77</v>
      </c>
      <c r="G7" s="17">
        <v>75</v>
      </c>
      <c r="H7" s="17">
        <v>73</v>
      </c>
      <c r="I7" s="17">
        <v>48</v>
      </c>
      <c r="J7" s="17">
        <v>59</v>
      </c>
      <c r="K7" s="46">
        <v>99</v>
      </c>
      <c r="L7" s="46">
        <v>76</v>
      </c>
      <c r="M7" s="18"/>
    </row>
    <row r="8" spans="1:15" x14ac:dyDescent="0.25">
      <c r="A8" s="16" t="s">
        <v>23</v>
      </c>
      <c r="B8" s="10" t="s">
        <v>39</v>
      </c>
      <c r="C8" s="10">
        <v>78</v>
      </c>
      <c r="D8" s="17">
        <v>78</v>
      </c>
      <c r="E8" s="17">
        <v>75</v>
      </c>
      <c r="F8" s="17">
        <v>74</v>
      </c>
      <c r="G8" s="17">
        <v>72</v>
      </c>
      <c r="H8" s="17">
        <v>77</v>
      </c>
      <c r="I8" s="17">
        <v>67</v>
      </c>
      <c r="J8" s="17">
        <v>60</v>
      </c>
      <c r="K8" s="46">
        <v>74</v>
      </c>
      <c r="L8" s="46">
        <v>68</v>
      </c>
      <c r="M8" s="18"/>
    </row>
    <row r="9" spans="1:15" x14ac:dyDescent="0.25">
      <c r="A9" s="16" t="s">
        <v>24</v>
      </c>
      <c r="B9" s="10" t="s">
        <v>39</v>
      </c>
      <c r="C9" s="10">
        <v>126</v>
      </c>
      <c r="D9" s="17">
        <v>125</v>
      </c>
      <c r="E9" s="17">
        <v>123</v>
      </c>
      <c r="F9" s="17">
        <v>124</v>
      </c>
      <c r="G9" s="17">
        <v>122</v>
      </c>
      <c r="H9" s="17">
        <v>123</v>
      </c>
      <c r="I9" s="17">
        <v>119</v>
      </c>
      <c r="J9" s="17">
        <v>89</v>
      </c>
      <c r="K9" s="46">
        <v>117</v>
      </c>
      <c r="L9" s="46">
        <v>112</v>
      </c>
      <c r="M9" s="18"/>
    </row>
    <row r="10" spans="1:15" x14ac:dyDescent="0.25">
      <c r="A10" s="16" t="s">
        <v>25</v>
      </c>
      <c r="B10" s="10" t="s">
        <v>39</v>
      </c>
      <c r="C10" s="10">
        <v>26</v>
      </c>
      <c r="D10" s="17">
        <v>25</v>
      </c>
      <c r="E10" s="17">
        <v>43</v>
      </c>
      <c r="F10" s="17">
        <v>43</v>
      </c>
      <c r="G10" s="17">
        <v>39</v>
      </c>
      <c r="H10" s="17">
        <v>21</v>
      </c>
      <c r="I10" s="17">
        <v>31</v>
      </c>
      <c r="J10" s="17">
        <v>25</v>
      </c>
      <c r="K10" s="46">
        <v>57</v>
      </c>
      <c r="L10" s="46">
        <v>35</v>
      </c>
      <c r="M10" s="18"/>
    </row>
    <row r="11" spans="1:15" x14ac:dyDescent="0.25">
      <c r="A11" s="16" t="s">
        <v>26</v>
      </c>
      <c r="B11" s="10" t="s">
        <v>39</v>
      </c>
      <c r="C11" s="10">
        <v>86</v>
      </c>
      <c r="D11" s="17">
        <v>82</v>
      </c>
      <c r="E11" s="17">
        <v>70</v>
      </c>
      <c r="F11" s="17">
        <v>69</v>
      </c>
      <c r="G11" s="17">
        <v>68</v>
      </c>
      <c r="H11" s="17">
        <v>77</v>
      </c>
      <c r="I11" s="17">
        <v>40</v>
      </c>
      <c r="J11" s="17">
        <v>53</v>
      </c>
      <c r="K11" s="46">
        <v>99</v>
      </c>
      <c r="L11" s="46">
        <v>69</v>
      </c>
      <c r="M11" s="18"/>
    </row>
    <row r="12" spans="1:15" x14ac:dyDescent="0.25">
      <c r="A12" s="16" t="s">
        <v>27</v>
      </c>
      <c r="B12" s="10" t="s">
        <v>39</v>
      </c>
      <c r="C12" s="10">
        <v>34</v>
      </c>
      <c r="D12" s="17">
        <v>30</v>
      </c>
      <c r="E12" s="17">
        <v>41</v>
      </c>
      <c r="F12" s="17">
        <v>40</v>
      </c>
      <c r="G12" s="17">
        <v>37</v>
      </c>
      <c r="H12" s="17">
        <v>27</v>
      </c>
      <c r="I12" s="17">
        <v>34</v>
      </c>
      <c r="J12" s="17">
        <v>33</v>
      </c>
      <c r="K12" s="46">
        <v>38</v>
      </c>
      <c r="L12" s="46">
        <v>35</v>
      </c>
      <c r="M12" s="18"/>
    </row>
    <row r="13" spans="1:15" ht="15.75" thickBot="1" x14ac:dyDescent="0.3">
      <c r="A13" s="16" t="s">
        <v>28</v>
      </c>
      <c r="B13" s="10" t="s">
        <v>39</v>
      </c>
      <c r="C13" s="10">
        <v>27</v>
      </c>
      <c r="D13" s="17">
        <v>28</v>
      </c>
      <c r="E13" s="17">
        <v>21</v>
      </c>
      <c r="F13" s="17">
        <v>22</v>
      </c>
      <c r="G13" s="17">
        <v>22</v>
      </c>
      <c r="H13" s="17">
        <v>25</v>
      </c>
      <c r="I13" s="17">
        <v>22</v>
      </c>
      <c r="J13" s="17">
        <v>23</v>
      </c>
      <c r="K13" s="46">
        <v>21</v>
      </c>
      <c r="L13" s="46">
        <v>26</v>
      </c>
      <c r="M13" s="18"/>
    </row>
    <row r="14" spans="1:15" ht="16.5" thickTop="1" thickBot="1" x14ac:dyDescent="0.3">
      <c r="A14" s="8" t="s">
        <v>1</v>
      </c>
      <c r="B14" s="12">
        <f t="shared" ref="B14:M14" si="0">SUM(B4:B13)</f>
        <v>0</v>
      </c>
      <c r="C14" s="19">
        <f t="shared" si="0"/>
        <v>745</v>
      </c>
      <c r="D14" s="19">
        <f t="shared" si="0"/>
        <v>723</v>
      </c>
      <c r="E14" s="19">
        <f t="shared" si="0"/>
        <v>738</v>
      </c>
      <c r="F14" s="19">
        <f t="shared" si="0"/>
        <v>729</v>
      </c>
      <c r="G14" s="19">
        <f t="shared" si="0"/>
        <v>719</v>
      </c>
      <c r="H14" s="19">
        <f t="shared" si="0"/>
        <v>704</v>
      </c>
      <c r="I14" s="19">
        <f t="shared" si="0"/>
        <v>515</v>
      </c>
      <c r="J14" s="19">
        <f t="shared" si="0"/>
        <v>640</v>
      </c>
      <c r="K14" s="19">
        <f t="shared" si="0"/>
        <v>907</v>
      </c>
      <c r="L14" s="19">
        <f t="shared" si="0"/>
        <v>695</v>
      </c>
      <c r="M14" s="19">
        <f t="shared" si="0"/>
        <v>0</v>
      </c>
    </row>
    <row r="15" spans="1:15" ht="15.75" thickTop="1" x14ac:dyDescent="0.25"/>
    <row r="17" spans="1:13" s="28" customFormat="1" ht="24.95" customHeight="1" thickBot="1" x14ac:dyDescent="0.3">
      <c r="A17" s="9" t="s">
        <v>46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6.5" thickTop="1" thickBot="1" x14ac:dyDescent="0.3">
      <c r="A18" s="15" t="s">
        <v>18</v>
      </c>
      <c r="B18" s="21" t="s">
        <v>6</v>
      </c>
      <c r="C18" s="21" t="s">
        <v>7</v>
      </c>
      <c r="D18" s="21" t="s">
        <v>8</v>
      </c>
      <c r="E18" s="21" t="s">
        <v>9</v>
      </c>
      <c r="F18" s="21" t="s">
        <v>10</v>
      </c>
      <c r="G18" s="21" t="s">
        <v>11</v>
      </c>
      <c r="H18" s="21" t="s">
        <v>12</v>
      </c>
      <c r="I18" s="21" t="s">
        <v>13</v>
      </c>
      <c r="J18" s="21" t="s">
        <v>14</v>
      </c>
      <c r="K18" s="21" t="s">
        <v>15</v>
      </c>
      <c r="L18" s="21" t="s">
        <v>16</v>
      </c>
      <c r="M18" s="21" t="s">
        <v>17</v>
      </c>
    </row>
    <row r="19" spans="1:13" ht="15.75" thickTop="1" x14ac:dyDescent="0.25">
      <c r="A19" s="16" t="s">
        <v>19</v>
      </c>
      <c r="B19" s="22" t="s">
        <v>39</v>
      </c>
      <c r="C19" s="25">
        <v>6626.7299999999896</v>
      </c>
      <c r="D19" s="25">
        <v>6626.7299999999886</v>
      </c>
      <c r="E19" s="25">
        <v>6013.129999999991</v>
      </c>
      <c r="F19" s="25">
        <v>5942.3899999999903</v>
      </c>
      <c r="G19" s="25">
        <v>5848.0699999999915</v>
      </c>
      <c r="H19" s="25">
        <v>6825.789999999989</v>
      </c>
      <c r="I19" s="25">
        <v>2727.2599999999989</v>
      </c>
      <c r="J19" s="25">
        <v>8527.5199999999841</v>
      </c>
      <c r="K19" s="47">
        <v>8664.2599999999838</v>
      </c>
      <c r="L19" s="47">
        <v>5797.4999999999918</v>
      </c>
      <c r="M19" s="26"/>
    </row>
    <row r="20" spans="1:13" x14ac:dyDescent="0.25">
      <c r="A20" s="16" t="s">
        <v>20</v>
      </c>
      <c r="B20" s="22" t="s">
        <v>39</v>
      </c>
      <c r="C20" s="25">
        <v>4402.0799999999945</v>
      </c>
      <c r="D20" s="25">
        <v>4025.1199999999972</v>
      </c>
      <c r="E20" s="25">
        <v>5151.1599999999926</v>
      </c>
      <c r="F20" s="25">
        <v>4933.929999999993</v>
      </c>
      <c r="G20" s="25">
        <v>5130.9899999999916</v>
      </c>
      <c r="H20" s="25">
        <v>4003.3699999999949</v>
      </c>
      <c r="I20" s="25">
        <v>3293.8699999999976</v>
      </c>
      <c r="J20" s="25">
        <v>3749.5699999999961</v>
      </c>
      <c r="K20" s="47">
        <v>6771.0499999999884</v>
      </c>
      <c r="L20" s="47">
        <v>4822.0299999999934</v>
      </c>
      <c r="M20" s="26"/>
    </row>
    <row r="21" spans="1:13" x14ac:dyDescent="0.25">
      <c r="A21" s="16" t="s">
        <v>21</v>
      </c>
      <c r="B21" s="22" t="s">
        <v>39</v>
      </c>
      <c r="C21" s="25">
        <v>2450.0499999999993</v>
      </c>
      <c r="D21" s="25">
        <v>2426.4699999999993</v>
      </c>
      <c r="E21" s="25">
        <v>2213.83</v>
      </c>
      <c r="F21" s="25">
        <v>2016.7700000000002</v>
      </c>
      <c r="G21" s="25">
        <v>2016.7700000000004</v>
      </c>
      <c r="H21" s="25">
        <v>2142.67</v>
      </c>
      <c r="I21" s="25">
        <v>1221.3599999999997</v>
      </c>
      <c r="J21" s="25">
        <v>1489.58</v>
      </c>
      <c r="K21" s="47">
        <v>2711.5199999999986</v>
      </c>
      <c r="L21" s="47">
        <v>1796.96</v>
      </c>
      <c r="M21" s="26"/>
    </row>
    <row r="22" spans="1:13" x14ac:dyDescent="0.25">
      <c r="A22" s="16" t="s">
        <v>22</v>
      </c>
      <c r="B22" s="22" t="s">
        <v>39</v>
      </c>
      <c r="C22" s="25">
        <v>3731.839999999997</v>
      </c>
      <c r="D22" s="25">
        <v>3589.9399999999973</v>
      </c>
      <c r="E22" s="25">
        <v>3657.7499999999968</v>
      </c>
      <c r="F22" s="25">
        <v>3736.6599999999962</v>
      </c>
      <c r="G22" s="25">
        <v>3705.0799999999972</v>
      </c>
      <c r="H22" s="25">
        <v>3438.5299999999975</v>
      </c>
      <c r="I22" s="25">
        <v>2297.7399999999998</v>
      </c>
      <c r="J22" s="25">
        <v>2913.0799999999986</v>
      </c>
      <c r="K22" s="47">
        <v>4829.0399999999945</v>
      </c>
      <c r="L22" s="47">
        <v>3668.5799999999967</v>
      </c>
      <c r="M22" s="26"/>
    </row>
    <row r="23" spans="1:13" x14ac:dyDescent="0.25">
      <c r="A23" s="16" t="s">
        <v>23</v>
      </c>
      <c r="B23" s="22" t="s">
        <v>39</v>
      </c>
      <c r="C23" s="25">
        <v>3651.1699999999969</v>
      </c>
      <c r="D23" s="25">
        <v>3684.3299999999967</v>
      </c>
      <c r="E23" s="25">
        <v>3455.9399999999969</v>
      </c>
      <c r="F23" s="25">
        <v>3424.3599999999974</v>
      </c>
      <c r="G23" s="25">
        <v>3314.0399999999972</v>
      </c>
      <c r="H23" s="25">
        <v>3582.009999999997</v>
      </c>
      <c r="I23" s="25">
        <v>3061.8199999999983</v>
      </c>
      <c r="J23" s="25">
        <v>2746.4399999999991</v>
      </c>
      <c r="K23" s="47">
        <v>3424.3599999999969</v>
      </c>
      <c r="L23" s="47">
        <v>3164.1399999999981</v>
      </c>
      <c r="M23" s="26"/>
    </row>
    <row r="24" spans="1:13" x14ac:dyDescent="0.25">
      <c r="A24" s="16" t="s">
        <v>24</v>
      </c>
      <c r="B24" s="22" t="s">
        <v>39</v>
      </c>
      <c r="C24" s="25">
        <v>5910.0599999999913</v>
      </c>
      <c r="D24" s="25">
        <v>5878.4799999999905</v>
      </c>
      <c r="E24" s="25">
        <v>5720.1699999999919</v>
      </c>
      <c r="F24" s="25">
        <v>5830.4899999999907</v>
      </c>
      <c r="G24" s="25">
        <v>5704.6799999999912</v>
      </c>
      <c r="H24" s="25">
        <v>5823.1599999999908</v>
      </c>
      <c r="I24" s="25">
        <v>5600.8599999999915</v>
      </c>
      <c r="J24" s="25">
        <v>4084.7799999999957</v>
      </c>
      <c r="K24" s="47">
        <v>5490.5399999999918</v>
      </c>
      <c r="L24" s="47">
        <v>5271.4799999999932</v>
      </c>
      <c r="M24" s="26"/>
    </row>
    <row r="25" spans="1:13" x14ac:dyDescent="0.25">
      <c r="A25" s="16" t="s">
        <v>25</v>
      </c>
      <c r="B25" s="22" t="s">
        <v>39</v>
      </c>
      <c r="C25" s="25">
        <v>1142.6200000000001</v>
      </c>
      <c r="D25" s="25">
        <v>1087.46</v>
      </c>
      <c r="E25" s="25">
        <v>1923.8600000000001</v>
      </c>
      <c r="F25" s="25">
        <v>1900.2799999999995</v>
      </c>
      <c r="G25" s="25">
        <v>1726.8000000000004</v>
      </c>
      <c r="H25" s="25">
        <v>890.39999999999986</v>
      </c>
      <c r="I25" s="25">
        <v>1296.1099999999997</v>
      </c>
      <c r="J25" s="25">
        <v>1035.8900000000001</v>
      </c>
      <c r="K25" s="47">
        <v>2437.7299999999991</v>
      </c>
      <c r="L25" s="47">
        <v>1419.0199999999995</v>
      </c>
      <c r="M25" s="26"/>
    </row>
    <row r="26" spans="1:13" x14ac:dyDescent="0.25">
      <c r="A26" s="16" t="s">
        <v>26</v>
      </c>
      <c r="B26" s="22" t="s">
        <v>39</v>
      </c>
      <c r="C26" s="25">
        <v>3653.2599999999966</v>
      </c>
      <c r="D26" s="25">
        <v>3456.1999999999985</v>
      </c>
      <c r="E26" s="25">
        <v>2982.9199999999983</v>
      </c>
      <c r="F26" s="25">
        <v>2927.7599999999979</v>
      </c>
      <c r="G26" s="25">
        <v>2919.7599999999979</v>
      </c>
      <c r="H26" s="25">
        <v>3283.2999999999975</v>
      </c>
      <c r="I26" s="25">
        <v>1637.0700000000004</v>
      </c>
      <c r="J26" s="25">
        <v>2185.6799999999994</v>
      </c>
      <c r="K26" s="47">
        <v>4177.2899999999954</v>
      </c>
      <c r="L26" s="47">
        <v>2870.0199999999982</v>
      </c>
      <c r="M26" s="26"/>
    </row>
    <row r="27" spans="1:13" x14ac:dyDescent="0.25">
      <c r="A27" s="16" t="s">
        <v>27</v>
      </c>
      <c r="B27" s="22" t="s">
        <v>39</v>
      </c>
      <c r="C27" s="25">
        <v>1592.4800000000002</v>
      </c>
      <c r="D27" s="25">
        <v>1419.0000000000002</v>
      </c>
      <c r="E27" s="25">
        <v>1907.8600000000004</v>
      </c>
      <c r="F27" s="25">
        <v>1852.7000000000003</v>
      </c>
      <c r="G27" s="25">
        <v>1687.2199999999998</v>
      </c>
      <c r="H27" s="25">
        <v>1253.52</v>
      </c>
      <c r="I27" s="25">
        <v>1498.1600000000003</v>
      </c>
      <c r="J27" s="25">
        <v>1472.7500000000005</v>
      </c>
      <c r="K27" s="47">
        <v>1718.8</v>
      </c>
      <c r="L27" s="47">
        <v>1583.0700000000002</v>
      </c>
      <c r="M27" s="26"/>
    </row>
    <row r="28" spans="1:13" ht="15.75" thickBot="1" x14ac:dyDescent="0.3">
      <c r="A28" s="16" t="s">
        <v>28</v>
      </c>
      <c r="B28" s="22" t="s">
        <v>39</v>
      </c>
      <c r="C28" s="25">
        <v>1253.5199999999998</v>
      </c>
      <c r="D28" s="25">
        <v>1285.0999999999995</v>
      </c>
      <c r="E28" s="25">
        <v>1016.8799999999998</v>
      </c>
      <c r="F28" s="25">
        <v>1072.0399999999997</v>
      </c>
      <c r="G28" s="25">
        <v>1072.04</v>
      </c>
      <c r="H28" s="25">
        <v>1166.78</v>
      </c>
      <c r="I28" s="25">
        <v>1072.0399999999995</v>
      </c>
      <c r="J28" s="25">
        <v>1127.1999999999998</v>
      </c>
      <c r="K28" s="47">
        <v>1040.4599999999998</v>
      </c>
      <c r="L28" s="47">
        <v>1269.0999999999997</v>
      </c>
      <c r="M28" s="26"/>
    </row>
    <row r="29" spans="1:13" ht="16.5" thickTop="1" thickBot="1" x14ac:dyDescent="0.3">
      <c r="A29" s="8" t="s">
        <v>1</v>
      </c>
      <c r="B29" s="27">
        <f t="shared" ref="B29:M29" si="1">SUM(B19:B28)</f>
        <v>0</v>
      </c>
      <c r="C29" s="27">
        <f t="shared" si="1"/>
        <v>34413.809999999961</v>
      </c>
      <c r="D29" s="29">
        <f t="shared" si="1"/>
        <v>33478.829999999965</v>
      </c>
      <c r="E29" s="27">
        <f t="shared" si="1"/>
        <v>34043.499999999964</v>
      </c>
      <c r="F29" s="27">
        <f t="shared" si="1"/>
        <v>33637.379999999961</v>
      </c>
      <c r="G29" s="27">
        <f t="shared" si="1"/>
        <v>33125.449999999968</v>
      </c>
      <c r="H29" s="27">
        <f t="shared" si="1"/>
        <v>32409.529999999966</v>
      </c>
      <c r="I29" s="27">
        <f t="shared" si="1"/>
        <v>23706.289999999986</v>
      </c>
      <c r="J29" s="27">
        <f t="shared" si="1"/>
        <v>29332.489999999972</v>
      </c>
      <c r="K29" s="27">
        <f t="shared" si="1"/>
        <v>41265.049999999945</v>
      </c>
      <c r="L29" s="27">
        <f t="shared" si="1"/>
        <v>31661.899999999965</v>
      </c>
      <c r="M29" s="27">
        <f t="shared" si="1"/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2.26.01</vt:lpstr>
      <vt:lpstr>2.26.02</vt:lpstr>
      <vt:lpstr>2.26.03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2024-12-24T10:50:26Z</dcterms:modified>
</cp:coreProperties>
</file>