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1_jandacvis_programebi\"/>
    </mc:Choice>
  </mc:AlternateContent>
  <xr:revisionPtr revIDLastSave="0" documentId="13_ncr:1_{D07A7EA3-A753-4AFD-8AA9-10430DDB0D49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სარჩევი" sheetId="19" r:id="rId1"/>
    <sheet name="1.05.01" sheetId="16" r:id="rId2"/>
    <sheet name="1.05.02" sheetId="17" r:id="rId3"/>
    <sheet name="1.05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8" i="16" l="1"/>
  <c r="L29" i="16"/>
  <c r="L30" i="16"/>
  <c r="L12" i="16"/>
  <c r="L13" i="16"/>
  <c r="L14" i="16"/>
  <c r="J14" i="18" l="1"/>
  <c r="K28" i="16"/>
  <c r="K29" i="16"/>
  <c r="K30" i="16"/>
  <c r="K12" i="16"/>
  <c r="K13" i="16"/>
  <c r="K14" i="16"/>
  <c r="J28" i="16" l="1"/>
  <c r="J29" i="16"/>
  <c r="J30" i="16"/>
  <c r="J12" i="16"/>
  <c r="J13" i="16"/>
  <c r="J14" i="16"/>
  <c r="I28" i="16" l="1"/>
  <c r="I29" i="16"/>
  <c r="I30" i="16"/>
  <c r="I12" i="16"/>
  <c r="I13" i="16"/>
  <c r="I14" i="16"/>
  <c r="H28" i="16" l="1"/>
  <c r="H29" i="16"/>
  <c r="H30" i="16"/>
  <c r="H12" i="16"/>
  <c r="H13" i="16"/>
  <c r="H14" i="16"/>
  <c r="G28" i="16" l="1"/>
  <c r="G29" i="16"/>
  <c r="G30" i="16"/>
  <c r="G12" i="16"/>
  <c r="G13" i="16"/>
  <c r="G14" i="16"/>
  <c r="F28" i="16"/>
  <c r="F29" i="16"/>
  <c r="F30" i="16"/>
  <c r="F12" i="16"/>
  <c r="F13" i="16"/>
  <c r="F14" i="16"/>
  <c r="D7" i="17" l="1"/>
  <c r="E28" i="16"/>
  <c r="E29" i="16"/>
  <c r="E30" i="16"/>
  <c r="E12" i="16"/>
  <c r="E13" i="16"/>
  <c r="E14" i="16"/>
  <c r="E27" i="16"/>
  <c r="F27" i="16"/>
  <c r="G27" i="16"/>
  <c r="H27" i="16"/>
  <c r="I27" i="16"/>
  <c r="J27" i="16"/>
  <c r="K27" i="16"/>
  <c r="L27" i="16"/>
  <c r="E23" i="16"/>
  <c r="F23" i="16"/>
  <c r="F31" i="16" s="1"/>
  <c r="G23" i="16"/>
  <c r="G31" i="16" s="1"/>
  <c r="H23" i="16"/>
  <c r="H31" i="16" s="1"/>
  <c r="I23" i="16"/>
  <c r="I31" i="16" s="1"/>
  <c r="J23" i="16"/>
  <c r="K23" i="16"/>
  <c r="L23" i="16"/>
  <c r="L31" i="16" s="1"/>
  <c r="E15" i="16"/>
  <c r="E11" i="16"/>
  <c r="F11" i="16"/>
  <c r="G11" i="16"/>
  <c r="H11" i="16"/>
  <c r="I11" i="16"/>
  <c r="J11" i="16"/>
  <c r="K11" i="16"/>
  <c r="L11" i="16"/>
  <c r="E7" i="16"/>
  <c r="F7" i="16"/>
  <c r="F15" i="16" s="1"/>
  <c r="G7" i="16"/>
  <c r="G15" i="16" s="1"/>
  <c r="H7" i="16"/>
  <c r="H15" i="16" s="1"/>
  <c r="I7" i="16"/>
  <c r="I15" i="16" s="1"/>
  <c r="J7" i="16"/>
  <c r="J15" i="16" s="1"/>
  <c r="K7" i="16"/>
  <c r="L7" i="16"/>
  <c r="L15" i="16" l="1"/>
  <c r="K31" i="16"/>
  <c r="E31" i="16"/>
  <c r="K15" i="16"/>
  <c r="J31" i="16"/>
  <c r="D28" i="16"/>
  <c r="D29" i="16"/>
  <c r="D30" i="16"/>
  <c r="D27" i="16"/>
  <c r="D23" i="16"/>
  <c r="D31" i="16" s="1"/>
  <c r="D12" i="16"/>
  <c r="D13" i="16"/>
  <c r="D14" i="16"/>
  <c r="D11" i="16"/>
  <c r="D7" i="16"/>
  <c r="D15" i="16" l="1"/>
  <c r="C30" i="16"/>
  <c r="C29" i="16"/>
  <c r="C28" i="16"/>
  <c r="C27" i="16"/>
  <c r="C23" i="16"/>
  <c r="C31" i="16" l="1"/>
  <c r="C14" i="16"/>
  <c r="C13" i="16"/>
  <c r="C12" i="16"/>
  <c r="C11" i="16"/>
  <c r="C7" i="16"/>
  <c r="C15" i="16" s="1"/>
  <c r="H7" i="17" l="1"/>
  <c r="B29" i="18" l="1"/>
  <c r="C29" i="18"/>
  <c r="B14" i="18"/>
  <c r="C14" i="18"/>
  <c r="C15" i="17"/>
  <c r="D15" i="17"/>
  <c r="E15" i="17"/>
  <c r="F15" i="17"/>
  <c r="G15" i="17"/>
  <c r="H15" i="17"/>
  <c r="I15" i="17"/>
  <c r="J15" i="17"/>
  <c r="K15" i="17"/>
  <c r="B15" i="17"/>
  <c r="B7" i="17"/>
  <c r="C7" i="17"/>
  <c r="E7" i="17"/>
  <c r="F7" i="17"/>
  <c r="G7" i="17"/>
  <c r="I7" i="17"/>
  <c r="J7" i="17"/>
  <c r="K7" i="17"/>
  <c r="K29" i="18" l="1"/>
  <c r="J29" i="18"/>
  <c r="I29" i="18"/>
  <c r="H29" i="18"/>
  <c r="G29" i="18"/>
  <c r="F29" i="18"/>
  <c r="E29" i="18"/>
  <c r="D29" i="18"/>
  <c r="K14" i="18"/>
  <c r="I14" i="18"/>
  <c r="H14" i="18"/>
  <c r="G14" i="18"/>
  <c r="F14" i="18"/>
  <c r="E14" i="18"/>
  <c r="D14" i="18"/>
</calcChain>
</file>

<file path=xl/sharedStrings.xml><?xml version="1.0" encoding="utf-8"?>
<sst xmlns="http://schemas.openxmlformats.org/spreadsheetml/2006/main" count="158" uniqueCount="50">
  <si>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</si>
  <si>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</si>
  <si>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</si>
  <si>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</si>
  <si>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კაცი</t>
  </si>
  <si>
    <t>0-30</t>
  </si>
  <si>
    <t>31-50</t>
  </si>
  <si>
    <t>51 წლის და უფროსი ასაკის</t>
  </si>
  <si>
    <t>ქალი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</si>
  <si>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</si>
  <si>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</si>
  <si>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</si>
  <si>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</si>
  <si>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</si>
  <si>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</si>
  <si>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</si>
  <si>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</si>
  <si>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</si>
  <si>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</si>
  <si>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</si>
  <si>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</si>
  <si>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</si>
  <si>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</si>
  <si>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</si>
  <si>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</si>
  <si>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</si>
  <si>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</si>
  <si>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</si>
  <si>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</si>
  <si>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</si>
  <si>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</si>
  <si>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</si>
  <si>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ოკრელიზუმაბი</t>
  </si>
  <si>
    <t>ფინგოლიმოდი</t>
  </si>
  <si>
    <t>კვლევა</t>
  </si>
  <si>
    <t>გაფანტული სკლეროზის ქვეპროგრამის ფარგლებში გაწეულ მომსახურებათა რაოდენობა რაიონების მიხედვით</t>
  </si>
  <si>
    <t>გაფანტული სკლეროზის ქვეპროგრამის ფარგლებში გაწეულ მომსახურებებზე გადარიცხული თანხა რაიონების მიხედვით</t>
  </si>
  <si>
    <t>გაფანტული სკლეროზის ქვეპროგრამის ფარგლებში გაწეულ მომსახურებათა რაოდენობა კომპონენტების მიხედვით</t>
  </si>
  <si>
    <t>გაფანტული სკლეროზის ქვეპროგრამის ფარგლებში გაწეულ მომსახურებებზე გადარიცხული თანხა კომპონენტების მიხედვით</t>
  </si>
  <si>
    <t>გაფანტული სკლეროზის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</si>
  <si>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გაფანტული სკლეროზის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</si>
  <si>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</si>
  <si>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</si>
  <si>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1.05.01</t>
  </si>
  <si>
    <t>1.05.02</t>
  </si>
  <si>
    <t>1.05.03</t>
  </si>
  <si>
    <t>გაფანტული სკლეროზის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</si>
  <si>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გაფანტული სკლეროზის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</si>
  <si>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გაფანტული სკლეროზის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</si>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</sst>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1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b/>
      <sz val="14"/>
      <color rgb="FF0070C0"/>
      <name val="Sylfaen"/>
      <family val="2"/>
      <scheme val="minor"/>
    </font>
    <font>
      <sz val="1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8" fillId="0" borderId="6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0" fontId="8" fillId="0" borderId="7" xfId="1" applyNumberFormat="1" applyFont="1" applyFill="1" applyBorder="1" applyAlignment="1">
      <alignment vertical="center"/>
    </xf>
    <xf numFmtId="0" fontId="7" fillId="0" borderId="0" xfId="1" applyNumberFormat="1" applyFill="1" applyBorder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6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9" fillId="0" borderId="7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DCD8BB2B-A4FD-4935-A2ED-8D85F77FF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2" sqref="B2"/>
    </sheetView>
  </sheetViews>
  <sheetFormatPr defaultColWidth="9.125" defaultRowHeight="19.5" x14ac:dyDescent="0.35"/>
  <cols>
    <col min="1" max="1" width="13.375" style="31" bestFit="1" customWidth="1"/>
    <col min="2" max="2" width="183.375" style="31" bestFit="1" customWidth="1"/>
    <col min="3" max="3" width="9.125" style="31"/>
    <col min="4" max="4" width="27.375" style="31" bestFit="1" customWidth="1"/>
    <col min="5" max="16384" width="9.125" style="31"/>
  </cols>
  <sheetData>
    <row r="1" spans="1:2" ht="20.25" thickBot="1" x14ac:dyDescent="0.4">
      <c r="A1" s="30" t="s">
        <v>41</v>
      </c>
      <c r="B1" s="30" t="s">
        <v>42</v>
      </c>
    </row>
    <row r="2" spans="1:2" ht="20.25" thickTop="1" x14ac:dyDescent="0.35">
      <c r="A2" s="32" t="s">
        <v>43</v>
      </c>
      <c r="B2" s="26" t="s">
        <v>46</v>
      </c>
    </row>
    <row r="3" spans="1:2" x14ac:dyDescent="0.35">
      <c r="A3" s="33" t="s">
        <v>44</v>
      </c>
      <c r="B3" s="27" t="s">
        <v>47</v>
      </c>
    </row>
    <row r="4" spans="1:2" ht="20.25" thickBot="1" x14ac:dyDescent="0.4">
      <c r="A4" s="34" t="s">
        <v>45</v>
      </c>
      <c r="B4" s="28" t="s">
        <v>48</v>
      </c>
    </row>
    <row r="5" spans="1:2" ht="20.25" thickTop="1" x14ac:dyDescent="0.35"/>
  </sheetData>
  <hyperlinks>
    <hyperlink ref="B2" location="'1.05.01'!A1" display="გაფანტული სკლეროზ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5.02'!A1" display="გაფანტული სკლეროზ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1.05.03'!A1" display="გაფანტული სკლეროზ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showGridLines="0" tabSelected="1" zoomScaleNormal="100" workbookViewId="0">
      <selection activeCell="O35" sqref="O35"/>
    </sheetView>
  </sheetViews>
  <sheetFormatPr defaultColWidth="9.125" defaultRowHeight="15" x14ac:dyDescent="0.25"/>
  <cols>
    <col min="1" max="1" width="14" style="3" customWidth="1"/>
    <col min="2" max="2" width="23.875" style="3" customWidth="1"/>
    <col min="3" max="7" width="13.75" style="3" customWidth="1"/>
    <col min="8" max="14" width="13.75" style="2" customWidth="1"/>
    <col min="15" max="15" width="21.875" style="2" bestFit="1" customWidth="1"/>
    <col min="16" max="16384" width="9.125" style="2"/>
  </cols>
  <sheetData>
    <row r="1" spans="1:15" ht="80.099999999999994" customHeight="1" x14ac:dyDescent="0.25">
      <c r="A1" s="1"/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9" t="s">
        <v>49</v>
      </c>
    </row>
    <row r="2" spans="1:15" s="25" customFormat="1" ht="24.95" customHeight="1" thickBot="1" x14ac:dyDescent="0.3">
      <c r="A2" s="9" t="s">
        <v>39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5" ht="16.5" thickTop="1" thickBot="1" x14ac:dyDescent="0.3">
      <c r="A3" s="4" t="s">
        <v>2</v>
      </c>
      <c r="B3" s="4" t="s">
        <v>3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5" t="s">
        <v>17</v>
      </c>
      <c r="L3" s="5" t="s">
        <v>18</v>
      </c>
      <c r="M3" s="5" t="s">
        <v>19</v>
      </c>
      <c r="N3" s="5" t="s">
        <v>20</v>
      </c>
    </row>
    <row r="4" spans="1:15" ht="15.75" thickTop="1" x14ac:dyDescent="0.25">
      <c r="A4" s="36" t="s">
        <v>4</v>
      </c>
      <c r="B4" s="6" t="s">
        <v>5</v>
      </c>
      <c r="C4" s="10">
        <v>5</v>
      </c>
      <c r="D4" s="10">
        <v>4</v>
      </c>
      <c r="E4" s="10">
        <v>7</v>
      </c>
      <c r="F4" s="10">
        <v>5</v>
      </c>
      <c r="G4" s="10">
        <v>4</v>
      </c>
      <c r="H4" s="10">
        <v>9</v>
      </c>
      <c r="I4" s="10">
        <v>8</v>
      </c>
      <c r="J4" s="10">
        <v>7</v>
      </c>
      <c r="K4" s="10">
        <v>2</v>
      </c>
      <c r="L4" s="10">
        <v>9</v>
      </c>
      <c r="M4" s="10">
        <v>10</v>
      </c>
      <c r="N4" s="10">
        <v>15</v>
      </c>
    </row>
    <row r="5" spans="1:15" x14ac:dyDescent="0.25">
      <c r="A5" s="37"/>
      <c r="B5" s="6" t="s">
        <v>6</v>
      </c>
      <c r="C5" s="10">
        <v>18</v>
      </c>
      <c r="D5" s="10">
        <v>9</v>
      </c>
      <c r="E5" s="10">
        <v>6</v>
      </c>
      <c r="F5" s="10">
        <v>16</v>
      </c>
      <c r="G5" s="10">
        <v>5</v>
      </c>
      <c r="H5" s="10">
        <v>18</v>
      </c>
      <c r="I5" s="10">
        <v>21</v>
      </c>
      <c r="J5" s="10">
        <v>10</v>
      </c>
      <c r="K5" s="10">
        <v>3</v>
      </c>
      <c r="L5" s="10">
        <v>23</v>
      </c>
      <c r="M5" s="10">
        <v>12</v>
      </c>
      <c r="N5" s="10">
        <v>20</v>
      </c>
    </row>
    <row r="6" spans="1:15" ht="15.75" thickBot="1" x14ac:dyDescent="0.3">
      <c r="A6" s="37"/>
      <c r="B6" s="7" t="s">
        <v>7</v>
      </c>
      <c r="C6" s="11">
        <v>7</v>
      </c>
      <c r="D6" s="11">
        <v>7</v>
      </c>
      <c r="E6" s="11">
        <v>3</v>
      </c>
      <c r="F6" s="11">
        <v>6</v>
      </c>
      <c r="G6" s="11">
        <v>8</v>
      </c>
      <c r="H6" s="11">
        <v>6</v>
      </c>
      <c r="I6" s="11">
        <v>9</v>
      </c>
      <c r="J6" s="11">
        <v>6</v>
      </c>
      <c r="K6" s="11">
        <v>1</v>
      </c>
      <c r="L6" s="11">
        <v>10</v>
      </c>
      <c r="M6" s="11">
        <v>0</v>
      </c>
      <c r="N6" s="11">
        <v>2</v>
      </c>
    </row>
    <row r="7" spans="1:15" ht="16.5" thickTop="1" thickBot="1" x14ac:dyDescent="0.3">
      <c r="A7" s="38"/>
      <c r="B7" s="8" t="s">
        <v>1</v>
      </c>
      <c r="C7" s="12">
        <f>SUM(C4:C6)</f>
        <v>30</v>
      </c>
      <c r="D7" s="12">
        <f>SUM(D4:D6)</f>
        <v>20</v>
      </c>
      <c r="E7" s="12">
        <f t="shared" ref="E7:N7" si="0">SUM(E4:E6)</f>
        <v>16</v>
      </c>
      <c r="F7" s="12">
        <f t="shared" si="0"/>
        <v>27</v>
      </c>
      <c r="G7" s="12">
        <f t="shared" si="0"/>
        <v>17</v>
      </c>
      <c r="H7" s="12">
        <f t="shared" si="0"/>
        <v>33</v>
      </c>
      <c r="I7" s="12">
        <f t="shared" si="0"/>
        <v>38</v>
      </c>
      <c r="J7" s="12">
        <f t="shared" si="0"/>
        <v>23</v>
      </c>
      <c r="K7" s="12">
        <f t="shared" si="0"/>
        <v>6</v>
      </c>
      <c r="L7" s="12">
        <f t="shared" si="0"/>
        <v>42</v>
      </c>
      <c r="M7" s="12">
        <v>22</v>
      </c>
      <c r="N7" s="12">
        <v>37</v>
      </c>
    </row>
    <row r="8" spans="1:15" ht="15.75" thickTop="1" x14ac:dyDescent="0.25">
      <c r="A8" s="36" t="s">
        <v>8</v>
      </c>
      <c r="B8" s="6" t="s">
        <v>5</v>
      </c>
      <c r="C8" s="10">
        <v>7</v>
      </c>
      <c r="D8" s="10">
        <v>6</v>
      </c>
      <c r="E8" s="10">
        <v>7</v>
      </c>
      <c r="F8" s="10">
        <v>5</v>
      </c>
      <c r="G8" s="10">
        <v>7</v>
      </c>
      <c r="H8" s="10">
        <v>11</v>
      </c>
      <c r="I8" s="10">
        <v>8</v>
      </c>
      <c r="J8" s="10">
        <v>7</v>
      </c>
      <c r="K8" s="10">
        <v>3</v>
      </c>
      <c r="L8" s="10">
        <v>13</v>
      </c>
      <c r="M8" s="10">
        <v>11</v>
      </c>
      <c r="N8" s="10">
        <v>17</v>
      </c>
    </row>
    <row r="9" spans="1:15" x14ac:dyDescent="0.25">
      <c r="A9" s="37"/>
      <c r="B9" s="6" t="s">
        <v>6</v>
      </c>
      <c r="C9" s="10">
        <v>19</v>
      </c>
      <c r="D9" s="10">
        <v>14</v>
      </c>
      <c r="E9" s="10">
        <v>23</v>
      </c>
      <c r="F9" s="10">
        <v>16</v>
      </c>
      <c r="G9" s="10">
        <v>13</v>
      </c>
      <c r="H9" s="10">
        <v>27</v>
      </c>
      <c r="I9" s="10">
        <v>20</v>
      </c>
      <c r="J9" s="10">
        <v>15</v>
      </c>
      <c r="K9" s="10">
        <v>8</v>
      </c>
      <c r="L9" s="10">
        <v>42</v>
      </c>
      <c r="M9" s="10">
        <v>22</v>
      </c>
      <c r="N9" s="10">
        <v>22</v>
      </c>
    </row>
    <row r="10" spans="1:15" ht="15.75" thickBot="1" x14ac:dyDescent="0.3">
      <c r="A10" s="37"/>
      <c r="B10" s="7" t="s">
        <v>7</v>
      </c>
      <c r="C10" s="11">
        <v>5</v>
      </c>
      <c r="D10" s="11">
        <v>9</v>
      </c>
      <c r="E10" s="11">
        <v>10</v>
      </c>
      <c r="F10" s="11">
        <v>7</v>
      </c>
      <c r="G10" s="11">
        <v>6</v>
      </c>
      <c r="H10" s="11">
        <v>4</v>
      </c>
      <c r="I10" s="11">
        <v>11</v>
      </c>
      <c r="J10" s="11">
        <v>7</v>
      </c>
      <c r="K10" s="11">
        <v>4</v>
      </c>
      <c r="L10" s="11">
        <v>14</v>
      </c>
      <c r="M10" s="11">
        <v>6</v>
      </c>
      <c r="N10" s="11">
        <v>0</v>
      </c>
    </row>
    <row r="11" spans="1:15" ht="16.5" thickTop="1" thickBot="1" x14ac:dyDescent="0.3">
      <c r="A11" s="38"/>
      <c r="B11" s="8" t="s">
        <v>1</v>
      </c>
      <c r="C11" s="12">
        <f>SUM(C8:C10)</f>
        <v>31</v>
      </c>
      <c r="D11" s="12">
        <f>SUM(D8:D10)</f>
        <v>29</v>
      </c>
      <c r="E11" s="12">
        <f t="shared" ref="E11:N11" si="1">SUM(E8:E10)</f>
        <v>40</v>
      </c>
      <c r="F11" s="12">
        <f t="shared" si="1"/>
        <v>28</v>
      </c>
      <c r="G11" s="12">
        <f t="shared" si="1"/>
        <v>26</v>
      </c>
      <c r="H11" s="12">
        <f t="shared" si="1"/>
        <v>42</v>
      </c>
      <c r="I11" s="12">
        <f t="shared" si="1"/>
        <v>39</v>
      </c>
      <c r="J11" s="12">
        <f t="shared" si="1"/>
        <v>29</v>
      </c>
      <c r="K11" s="12">
        <f t="shared" si="1"/>
        <v>15</v>
      </c>
      <c r="L11" s="12">
        <f t="shared" si="1"/>
        <v>69</v>
      </c>
      <c r="M11" s="12">
        <v>39</v>
      </c>
      <c r="N11" s="12">
        <v>39</v>
      </c>
    </row>
    <row r="12" spans="1:15" ht="15.75" thickTop="1" x14ac:dyDescent="0.25">
      <c r="A12" s="36" t="s">
        <v>1</v>
      </c>
      <c r="B12" s="6" t="s">
        <v>5</v>
      </c>
      <c r="C12" s="10">
        <f t="shared" ref="C12:N15" si="2">SUM(C4,C8)</f>
        <v>12</v>
      </c>
      <c r="D12" s="10">
        <f t="shared" si="2"/>
        <v>10</v>
      </c>
      <c r="E12" s="10">
        <f t="shared" ref="E12:F12" si="3">SUM(E4,E8)</f>
        <v>14</v>
      </c>
      <c r="F12" s="10">
        <f t="shared" si="3"/>
        <v>10</v>
      </c>
      <c r="G12" s="10">
        <f t="shared" ref="G12:H12" si="4">SUM(G4,G8)</f>
        <v>11</v>
      </c>
      <c r="H12" s="10">
        <f t="shared" si="4"/>
        <v>20</v>
      </c>
      <c r="I12" s="10">
        <f t="shared" ref="I12" si="5">SUM(I4,I8)</f>
        <v>16</v>
      </c>
      <c r="J12" s="10">
        <f t="shared" ref="J12:K12" si="6">SUM(J4,J8)</f>
        <v>14</v>
      </c>
      <c r="K12" s="10">
        <f t="shared" si="6"/>
        <v>5</v>
      </c>
      <c r="L12" s="10">
        <f t="shared" ref="L12" si="7">SUM(L4,L8)</f>
        <v>22</v>
      </c>
      <c r="M12" s="10">
        <v>21</v>
      </c>
      <c r="N12" s="10">
        <v>32</v>
      </c>
    </row>
    <row r="13" spans="1:15" x14ac:dyDescent="0.25">
      <c r="A13" s="37"/>
      <c r="B13" s="6" t="s">
        <v>6</v>
      </c>
      <c r="C13" s="10">
        <f t="shared" si="2"/>
        <v>37</v>
      </c>
      <c r="D13" s="10">
        <f t="shared" si="2"/>
        <v>23</v>
      </c>
      <c r="E13" s="10">
        <f t="shared" ref="E13:F13" si="8">SUM(E5,E9)</f>
        <v>29</v>
      </c>
      <c r="F13" s="10">
        <f t="shared" si="8"/>
        <v>32</v>
      </c>
      <c r="G13" s="10">
        <f t="shared" ref="G13:H13" si="9">SUM(G5,G9)</f>
        <v>18</v>
      </c>
      <c r="H13" s="10">
        <f t="shared" si="9"/>
        <v>45</v>
      </c>
      <c r="I13" s="10">
        <f t="shared" ref="I13" si="10">SUM(I5,I9)</f>
        <v>41</v>
      </c>
      <c r="J13" s="10">
        <f t="shared" ref="J13:K13" si="11">SUM(J5,J9)</f>
        <v>25</v>
      </c>
      <c r="K13" s="10">
        <f t="shared" si="11"/>
        <v>11</v>
      </c>
      <c r="L13" s="10">
        <f t="shared" ref="L13" si="12">SUM(L5,L9)</f>
        <v>65</v>
      </c>
      <c r="M13" s="10">
        <v>34</v>
      </c>
      <c r="N13" s="10">
        <v>42</v>
      </c>
    </row>
    <row r="14" spans="1:15" ht="15.75" thickBot="1" x14ac:dyDescent="0.3">
      <c r="A14" s="37"/>
      <c r="B14" s="7" t="s">
        <v>7</v>
      </c>
      <c r="C14" s="11">
        <f t="shared" si="2"/>
        <v>12</v>
      </c>
      <c r="D14" s="11">
        <f t="shared" si="2"/>
        <v>16</v>
      </c>
      <c r="E14" s="11">
        <f t="shared" ref="E14:F14" si="13">SUM(E6,E10)</f>
        <v>13</v>
      </c>
      <c r="F14" s="11">
        <f t="shared" si="13"/>
        <v>13</v>
      </c>
      <c r="G14" s="11">
        <f t="shared" ref="G14:H14" si="14">SUM(G6,G10)</f>
        <v>14</v>
      </c>
      <c r="H14" s="11">
        <f t="shared" si="14"/>
        <v>10</v>
      </c>
      <c r="I14" s="11">
        <f t="shared" ref="I14" si="15">SUM(I6,I10)</f>
        <v>20</v>
      </c>
      <c r="J14" s="11">
        <f t="shared" ref="J14:K14" si="16">SUM(J6,J10)</f>
        <v>13</v>
      </c>
      <c r="K14" s="11">
        <f t="shared" si="16"/>
        <v>5</v>
      </c>
      <c r="L14" s="11">
        <f t="shared" ref="L14" si="17">SUM(L6,L10)</f>
        <v>24</v>
      </c>
      <c r="M14" s="10">
        <v>6</v>
      </c>
      <c r="N14" s="10">
        <v>2</v>
      </c>
    </row>
    <row r="15" spans="1:15" ht="16.5" thickTop="1" thickBot="1" x14ac:dyDescent="0.3">
      <c r="A15" s="38"/>
      <c r="B15" s="8" t="s">
        <v>1</v>
      </c>
      <c r="C15" s="12">
        <f t="shared" si="2"/>
        <v>61</v>
      </c>
      <c r="D15" s="12">
        <f t="shared" si="2"/>
        <v>49</v>
      </c>
      <c r="E15" s="12">
        <f t="shared" si="2"/>
        <v>56</v>
      </c>
      <c r="F15" s="12">
        <f t="shared" ref="F15:G15" si="18">SUM(F7,F11)</f>
        <v>55</v>
      </c>
      <c r="G15" s="12">
        <f t="shared" si="18"/>
        <v>43</v>
      </c>
      <c r="H15" s="12">
        <f t="shared" ref="H15:I15" si="19">SUM(H7,H11)</f>
        <v>75</v>
      </c>
      <c r="I15" s="12">
        <f t="shared" si="19"/>
        <v>77</v>
      </c>
      <c r="J15" s="12">
        <f t="shared" ref="J15:K15" si="20">SUM(J7,J11)</f>
        <v>52</v>
      </c>
      <c r="K15" s="12">
        <f t="shared" si="20"/>
        <v>21</v>
      </c>
      <c r="L15" s="12">
        <f t="shared" ref="L15" si="21">SUM(L7,L11)</f>
        <v>111</v>
      </c>
      <c r="M15" s="12">
        <v>61</v>
      </c>
      <c r="N15" s="12">
        <v>76</v>
      </c>
    </row>
    <row r="16" spans="1:15" ht="15.75" thickTop="1" x14ac:dyDescent="0.25"/>
    <row r="18" spans="1:14" s="25" customFormat="1" ht="24.95" customHeight="1" thickBo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16.5" thickTop="1" thickBot="1" x14ac:dyDescent="0.3">
      <c r="A19" s="4" t="s">
        <v>2</v>
      </c>
      <c r="B19" s="4" t="s">
        <v>3</v>
      </c>
      <c r="C19" s="5" t="s">
        <v>9</v>
      </c>
      <c r="D19" s="5" t="s">
        <v>10</v>
      </c>
      <c r="E19" s="5" t="s">
        <v>11</v>
      </c>
      <c r="F19" s="5" t="s">
        <v>12</v>
      </c>
      <c r="G19" s="5" t="s">
        <v>13</v>
      </c>
      <c r="H19" s="5" t="s">
        <v>14</v>
      </c>
      <c r="I19" s="5" t="s">
        <v>15</v>
      </c>
      <c r="J19" s="5" t="s">
        <v>16</v>
      </c>
      <c r="K19" s="5" t="s">
        <v>17</v>
      </c>
      <c r="L19" s="5" t="s">
        <v>18</v>
      </c>
      <c r="M19" s="5" t="s">
        <v>19</v>
      </c>
      <c r="N19" s="5" t="s">
        <v>20</v>
      </c>
    </row>
    <row r="20" spans="1:14" ht="15.75" thickTop="1" x14ac:dyDescent="0.25">
      <c r="A20" s="36" t="s">
        <v>4</v>
      </c>
      <c r="B20" s="6" t="s">
        <v>5</v>
      </c>
      <c r="C20" s="13">
        <v>32752</v>
      </c>
      <c r="D20" s="13">
        <v>32276</v>
      </c>
      <c r="E20" s="13">
        <v>39065</v>
      </c>
      <c r="F20" s="13">
        <v>32626</v>
      </c>
      <c r="G20" s="13">
        <v>32276</v>
      </c>
      <c r="H20" s="13">
        <v>50141</v>
      </c>
      <c r="I20" s="13">
        <v>69488</v>
      </c>
      <c r="J20" s="13">
        <v>49189</v>
      </c>
      <c r="K20" s="13">
        <v>6313</v>
      </c>
      <c r="L20" s="13">
        <v>65028</v>
      </c>
      <c r="M20" s="13">
        <v>75927</v>
      </c>
      <c r="N20" s="13">
        <v>118504</v>
      </c>
    </row>
    <row r="21" spans="1:14" x14ac:dyDescent="0.25">
      <c r="A21" s="37"/>
      <c r="B21" s="6" t="s">
        <v>6</v>
      </c>
      <c r="C21" s="13">
        <v>129930</v>
      </c>
      <c r="D21" s="13">
        <v>75152</v>
      </c>
      <c r="E21" s="13">
        <v>38290</v>
      </c>
      <c r="F21" s="13">
        <v>118980</v>
      </c>
      <c r="G21" s="13">
        <v>42876</v>
      </c>
      <c r="H21" s="13">
        <v>150603</v>
      </c>
      <c r="I21" s="13">
        <v>137317</v>
      </c>
      <c r="J21" s="13">
        <v>86051</v>
      </c>
      <c r="K21" s="13">
        <v>6663</v>
      </c>
      <c r="L21" s="13">
        <v>163107</v>
      </c>
      <c r="M21" s="13">
        <v>76926</v>
      </c>
      <c r="N21" s="13">
        <v>156916</v>
      </c>
    </row>
    <row r="22" spans="1:14" ht="15.75" thickBot="1" x14ac:dyDescent="0.3">
      <c r="A22" s="37"/>
      <c r="B22" s="7" t="s">
        <v>7</v>
      </c>
      <c r="C22" s="14">
        <v>43590</v>
      </c>
      <c r="D22" s="14">
        <v>53826</v>
      </c>
      <c r="E22" s="14">
        <v>24446</v>
      </c>
      <c r="F22" s="14">
        <v>30757</v>
      </c>
      <c r="G22" s="14">
        <v>64552</v>
      </c>
      <c r="H22" s="14">
        <v>58538</v>
      </c>
      <c r="I22" s="14">
        <v>70090</v>
      </c>
      <c r="J22" s="14">
        <v>58538</v>
      </c>
      <c r="K22" s="14">
        <v>775</v>
      </c>
      <c r="L22" s="14">
        <v>65504</v>
      </c>
      <c r="M22" s="14">
        <v>0</v>
      </c>
      <c r="N22" s="14">
        <v>11076</v>
      </c>
    </row>
    <row r="23" spans="1:14" ht="16.5" thickTop="1" thickBot="1" x14ac:dyDescent="0.3">
      <c r="A23" s="38"/>
      <c r="B23" s="8" t="s">
        <v>1</v>
      </c>
      <c r="C23" s="15">
        <f>SUM(C20:C22)</f>
        <v>206272</v>
      </c>
      <c r="D23" s="15">
        <f>SUM(D20:D22)</f>
        <v>161254</v>
      </c>
      <c r="E23" s="15">
        <f t="shared" ref="E23:N23" si="22">SUM(E20:E22)</f>
        <v>101801</v>
      </c>
      <c r="F23" s="15">
        <f t="shared" si="22"/>
        <v>182363</v>
      </c>
      <c r="G23" s="15">
        <f t="shared" si="22"/>
        <v>139704</v>
      </c>
      <c r="H23" s="15">
        <f t="shared" si="22"/>
        <v>259282</v>
      </c>
      <c r="I23" s="15">
        <f t="shared" si="22"/>
        <v>276895</v>
      </c>
      <c r="J23" s="15">
        <f t="shared" si="22"/>
        <v>193778</v>
      </c>
      <c r="K23" s="15">
        <f t="shared" si="22"/>
        <v>13751</v>
      </c>
      <c r="L23" s="15">
        <f t="shared" si="22"/>
        <v>293639</v>
      </c>
      <c r="M23" s="15">
        <v>152853</v>
      </c>
      <c r="N23" s="15">
        <v>286496</v>
      </c>
    </row>
    <row r="24" spans="1:14" ht="15.75" thickTop="1" x14ac:dyDescent="0.25">
      <c r="A24" s="36" t="s">
        <v>8</v>
      </c>
      <c r="B24" s="6" t="s">
        <v>5</v>
      </c>
      <c r="C24" s="13">
        <v>44127</v>
      </c>
      <c r="D24" s="13">
        <v>43352</v>
      </c>
      <c r="E24" s="13">
        <v>49189</v>
      </c>
      <c r="F24" s="13">
        <v>37814</v>
      </c>
      <c r="G24" s="13">
        <v>48638</v>
      </c>
      <c r="H24" s="13">
        <v>76053</v>
      </c>
      <c r="I24" s="13">
        <v>44052</v>
      </c>
      <c r="J24" s="13">
        <v>44127</v>
      </c>
      <c r="K24" s="13">
        <v>16913</v>
      </c>
      <c r="L24" s="13">
        <v>102366</v>
      </c>
      <c r="M24" s="13">
        <v>80914</v>
      </c>
      <c r="N24" s="13">
        <v>124817</v>
      </c>
    </row>
    <row r="25" spans="1:14" x14ac:dyDescent="0.25">
      <c r="A25" s="37"/>
      <c r="B25" s="6" t="s">
        <v>6</v>
      </c>
      <c r="C25" s="13">
        <v>140955</v>
      </c>
      <c r="D25" s="13">
        <v>83491</v>
      </c>
      <c r="E25" s="13">
        <v>163280</v>
      </c>
      <c r="F25" s="13">
        <v>94441</v>
      </c>
      <c r="G25" s="13">
        <v>97603</v>
      </c>
      <c r="H25" s="13">
        <v>189770</v>
      </c>
      <c r="I25" s="13">
        <v>131779</v>
      </c>
      <c r="J25" s="13">
        <v>108128</v>
      </c>
      <c r="K25" s="13">
        <v>44477</v>
      </c>
      <c r="L25" s="13">
        <v>314060</v>
      </c>
      <c r="M25" s="13">
        <v>152979</v>
      </c>
      <c r="N25" s="13">
        <v>172330</v>
      </c>
    </row>
    <row r="26" spans="1:14" ht="15.75" thickBot="1" x14ac:dyDescent="0.3">
      <c r="A26" s="37"/>
      <c r="B26" s="7" t="s">
        <v>7</v>
      </c>
      <c r="C26" s="14">
        <v>47938</v>
      </c>
      <c r="D26" s="14">
        <v>80214</v>
      </c>
      <c r="E26" s="14">
        <v>85752</v>
      </c>
      <c r="F26" s="14">
        <v>69138</v>
      </c>
      <c r="G26" s="14">
        <v>43352</v>
      </c>
      <c r="H26" s="14">
        <v>32276</v>
      </c>
      <c r="I26" s="14">
        <v>81040</v>
      </c>
      <c r="J26" s="14">
        <v>74200</v>
      </c>
      <c r="K26" s="14">
        <v>37338</v>
      </c>
      <c r="L26" s="14">
        <v>112966</v>
      </c>
      <c r="M26" s="14">
        <v>48414</v>
      </c>
      <c r="N26" s="14">
        <v>0</v>
      </c>
    </row>
    <row r="27" spans="1:14" ht="16.5" thickTop="1" thickBot="1" x14ac:dyDescent="0.3">
      <c r="A27" s="38"/>
      <c r="B27" s="8" t="s">
        <v>1</v>
      </c>
      <c r="C27" s="15">
        <f>SUM(C24:C26)</f>
        <v>233020</v>
      </c>
      <c r="D27" s="15">
        <f>SUM(D24:D26)</f>
        <v>207057</v>
      </c>
      <c r="E27" s="15">
        <f t="shared" ref="E27:N27" si="23">SUM(E24:E26)</f>
        <v>298221</v>
      </c>
      <c r="F27" s="15">
        <f t="shared" si="23"/>
        <v>201393</v>
      </c>
      <c r="G27" s="15">
        <f t="shared" si="23"/>
        <v>189593</v>
      </c>
      <c r="H27" s="15">
        <f t="shared" si="23"/>
        <v>298099</v>
      </c>
      <c r="I27" s="15">
        <f t="shared" si="23"/>
        <v>256871</v>
      </c>
      <c r="J27" s="15">
        <f t="shared" si="23"/>
        <v>226455</v>
      </c>
      <c r="K27" s="15">
        <f t="shared" si="23"/>
        <v>98728</v>
      </c>
      <c r="L27" s="15">
        <f t="shared" si="23"/>
        <v>529392</v>
      </c>
      <c r="M27" s="15">
        <v>282307</v>
      </c>
      <c r="N27" s="15">
        <v>297147</v>
      </c>
    </row>
    <row r="28" spans="1:14" ht="15.75" thickTop="1" x14ac:dyDescent="0.25">
      <c r="A28" s="36" t="s">
        <v>1</v>
      </c>
      <c r="B28" s="6" t="s">
        <v>5</v>
      </c>
      <c r="C28" s="13">
        <f t="shared" ref="C28:N31" si="24">SUM(C20,C24)</f>
        <v>76879</v>
      </c>
      <c r="D28" s="13">
        <f t="shared" si="24"/>
        <v>75628</v>
      </c>
      <c r="E28" s="13">
        <f t="shared" ref="E28:F28" si="25">SUM(E20,E24)</f>
        <v>88254</v>
      </c>
      <c r="F28" s="13">
        <f t="shared" si="25"/>
        <v>70440</v>
      </c>
      <c r="G28" s="13">
        <f t="shared" ref="G28:H28" si="26">SUM(G20,G24)</f>
        <v>80914</v>
      </c>
      <c r="H28" s="13">
        <f t="shared" si="26"/>
        <v>126194</v>
      </c>
      <c r="I28" s="13">
        <f t="shared" ref="I28" si="27">SUM(I20,I24)</f>
        <v>113540</v>
      </c>
      <c r="J28" s="13">
        <f t="shared" ref="J28:K28" si="28">SUM(J20,J24)</f>
        <v>93316</v>
      </c>
      <c r="K28" s="13">
        <f t="shared" si="28"/>
        <v>23226</v>
      </c>
      <c r="L28" s="13">
        <f t="shared" ref="L28" si="29">SUM(L20,L24)</f>
        <v>167394</v>
      </c>
      <c r="M28" s="13">
        <v>156841</v>
      </c>
      <c r="N28" s="13">
        <v>243321</v>
      </c>
    </row>
    <row r="29" spans="1:14" x14ac:dyDescent="0.25">
      <c r="A29" s="37"/>
      <c r="B29" s="6" t="s">
        <v>6</v>
      </c>
      <c r="C29" s="13">
        <f t="shared" si="24"/>
        <v>270885</v>
      </c>
      <c r="D29" s="13">
        <f t="shared" si="24"/>
        <v>158643</v>
      </c>
      <c r="E29" s="13">
        <f t="shared" ref="E29:F29" si="30">SUM(E21,E25)</f>
        <v>201570</v>
      </c>
      <c r="F29" s="13">
        <f t="shared" si="30"/>
        <v>213421</v>
      </c>
      <c r="G29" s="13">
        <f t="shared" ref="G29:H29" si="31">SUM(G21,G25)</f>
        <v>140479</v>
      </c>
      <c r="H29" s="13">
        <f t="shared" si="31"/>
        <v>340373</v>
      </c>
      <c r="I29" s="13">
        <f t="shared" ref="I29" si="32">SUM(I21,I25)</f>
        <v>269096</v>
      </c>
      <c r="J29" s="13">
        <f t="shared" ref="J29:K29" si="33">SUM(J21,J25)</f>
        <v>194179</v>
      </c>
      <c r="K29" s="13">
        <f t="shared" si="33"/>
        <v>51140</v>
      </c>
      <c r="L29" s="13">
        <f t="shared" ref="L29" si="34">SUM(L21,L25)</f>
        <v>477167</v>
      </c>
      <c r="M29" s="13">
        <v>229905</v>
      </c>
      <c r="N29" s="13">
        <v>329246</v>
      </c>
    </row>
    <row r="30" spans="1:14" ht="15.75" thickBot="1" x14ac:dyDescent="0.3">
      <c r="A30" s="37"/>
      <c r="B30" s="7" t="s">
        <v>7</v>
      </c>
      <c r="C30" s="14">
        <f t="shared" si="24"/>
        <v>91528</v>
      </c>
      <c r="D30" s="14">
        <f t="shared" si="24"/>
        <v>134040</v>
      </c>
      <c r="E30" s="14">
        <f t="shared" ref="E30:F30" si="35">SUM(E22,E26)</f>
        <v>110198</v>
      </c>
      <c r="F30" s="14">
        <f t="shared" si="35"/>
        <v>99895</v>
      </c>
      <c r="G30" s="14">
        <f t="shared" ref="G30:H30" si="36">SUM(G22,G26)</f>
        <v>107904</v>
      </c>
      <c r="H30" s="14">
        <f t="shared" si="36"/>
        <v>90814</v>
      </c>
      <c r="I30" s="14">
        <f t="shared" ref="I30" si="37">SUM(I22,I26)</f>
        <v>151130</v>
      </c>
      <c r="J30" s="14">
        <f t="shared" ref="J30:K30" si="38">SUM(J22,J26)</f>
        <v>132738</v>
      </c>
      <c r="K30" s="14">
        <f t="shared" si="38"/>
        <v>38113</v>
      </c>
      <c r="L30" s="14">
        <f t="shared" ref="L30" si="39">SUM(L22,L26)</f>
        <v>178470</v>
      </c>
      <c r="M30" s="13">
        <v>48414</v>
      </c>
      <c r="N30" s="13">
        <v>11076</v>
      </c>
    </row>
    <row r="31" spans="1:14" ht="16.5" thickTop="1" thickBot="1" x14ac:dyDescent="0.3">
      <c r="A31" s="38"/>
      <c r="B31" s="8" t="s">
        <v>1</v>
      </c>
      <c r="C31" s="15">
        <f t="shared" si="24"/>
        <v>439292</v>
      </c>
      <c r="D31" s="15">
        <f t="shared" si="24"/>
        <v>368311</v>
      </c>
      <c r="E31" s="15">
        <f t="shared" si="24"/>
        <v>400022</v>
      </c>
      <c r="F31" s="15">
        <f t="shared" ref="F31:G31" si="40">SUM(F23,F27)</f>
        <v>383756</v>
      </c>
      <c r="G31" s="15">
        <f t="shared" si="40"/>
        <v>329297</v>
      </c>
      <c r="H31" s="15">
        <f t="shared" ref="H31:I31" si="41">SUM(H23,H27)</f>
        <v>557381</v>
      </c>
      <c r="I31" s="15">
        <f t="shared" si="41"/>
        <v>533766</v>
      </c>
      <c r="J31" s="15">
        <f t="shared" ref="J31:K31" si="42">SUM(J23,J27)</f>
        <v>420233</v>
      </c>
      <c r="K31" s="15">
        <f t="shared" si="42"/>
        <v>112479</v>
      </c>
      <c r="L31" s="15">
        <f t="shared" ref="L31" si="43">SUM(L23,L27)</f>
        <v>823031</v>
      </c>
      <c r="M31" s="15">
        <v>435160</v>
      </c>
      <c r="N31" s="15">
        <v>583643</v>
      </c>
    </row>
    <row r="32" spans="1:14" ht="15.75" thickTop="1" x14ac:dyDescent="0.25"/>
  </sheetData>
  <mergeCells count="7">
    <mergeCell ref="B1:N1"/>
    <mergeCell ref="A24:A27"/>
    <mergeCell ref="A28:A31"/>
    <mergeCell ref="A4:A7"/>
    <mergeCell ref="A8:A11"/>
    <mergeCell ref="A12:A15"/>
    <mergeCell ref="A20:A2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6"/>
  <sheetViews>
    <sheetView showGridLines="0" zoomScaleNormal="100" workbookViewId="0">
      <selection activeCell="K20" sqref="K20"/>
    </sheetView>
  </sheetViews>
  <sheetFormatPr defaultColWidth="9.125" defaultRowHeight="15" x14ac:dyDescent="0.25"/>
  <cols>
    <col min="1" max="1" width="37" style="3" bestFit="1" customWidth="1"/>
    <col min="2" max="2" width="20.125" style="3" bestFit="1" customWidth="1"/>
    <col min="3" max="7" width="13.625" style="3" customWidth="1"/>
    <col min="8" max="14" width="13.625" style="2" customWidth="1"/>
    <col min="15" max="15" width="21.875" style="2" bestFit="1" customWidth="1"/>
    <col min="16" max="16384" width="9.125" style="2"/>
  </cols>
  <sheetData>
    <row r="1" spans="1:15" ht="80.099999999999994" customHeight="1" x14ac:dyDescent="0.25">
      <c r="A1" s="1"/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O1" s="29" t="s">
        <v>49</v>
      </c>
    </row>
    <row r="2" spans="1:15" s="25" customFormat="1" ht="24.95" customHeight="1" thickBot="1" x14ac:dyDescent="0.3">
      <c r="A2" s="9" t="s">
        <v>37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5" t="s">
        <v>20</v>
      </c>
    </row>
    <row r="4" spans="1:15" ht="15.75" thickTop="1" x14ac:dyDescent="0.25">
      <c r="A4" s="16" t="s">
        <v>32</v>
      </c>
      <c r="B4" s="10">
        <v>24</v>
      </c>
      <c r="C4" s="10">
        <v>23</v>
      </c>
      <c r="D4" s="10">
        <v>22</v>
      </c>
      <c r="E4" s="10">
        <v>22</v>
      </c>
      <c r="F4" s="10">
        <v>21</v>
      </c>
      <c r="G4" s="10">
        <v>33</v>
      </c>
      <c r="H4" s="10">
        <v>33</v>
      </c>
      <c r="I4" s="10">
        <v>31</v>
      </c>
      <c r="J4" s="10">
        <v>6</v>
      </c>
      <c r="K4" s="10">
        <v>45</v>
      </c>
      <c r="L4" s="10">
        <v>30</v>
      </c>
      <c r="M4" s="10">
        <v>36</v>
      </c>
    </row>
    <row r="5" spans="1:15" x14ac:dyDescent="0.25">
      <c r="A5" s="17" t="s">
        <v>33</v>
      </c>
      <c r="B5" s="10">
        <v>34</v>
      </c>
      <c r="C5" s="10">
        <v>22</v>
      </c>
      <c r="D5" s="10">
        <v>29</v>
      </c>
      <c r="E5" s="10">
        <v>27</v>
      </c>
      <c r="F5" s="10">
        <v>19</v>
      </c>
      <c r="G5" s="10">
        <v>37</v>
      </c>
      <c r="H5" s="10">
        <v>32</v>
      </c>
      <c r="I5" s="10">
        <v>16</v>
      </c>
      <c r="J5" s="10">
        <v>8</v>
      </c>
      <c r="K5" s="10">
        <v>62</v>
      </c>
      <c r="L5" s="10">
        <v>20</v>
      </c>
      <c r="M5" s="10">
        <v>36</v>
      </c>
    </row>
    <row r="6" spans="1:15" ht="15.75" thickBot="1" x14ac:dyDescent="0.3">
      <c r="A6" s="17" t="s">
        <v>34</v>
      </c>
      <c r="B6" s="11">
        <v>3</v>
      </c>
      <c r="C6" s="11">
        <v>4</v>
      </c>
      <c r="D6" s="11">
        <v>5</v>
      </c>
      <c r="E6" s="11">
        <v>6</v>
      </c>
      <c r="F6" s="11">
        <v>3</v>
      </c>
      <c r="G6" s="11">
        <v>5</v>
      </c>
      <c r="H6" s="11">
        <v>12</v>
      </c>
      <c r="I6" s="11">
        <v>5</v>
      </c>
      <c r="J6" s="11">
        <v>7</v>
      </c>
      <c r="K6" s="11">
        <v>4</v>
      </c>
      <c r="L6" s="11">
        <v>11</v>
      </c>
      <c r="M6" s="11">
        <v>4</v>
      </c>
    </row>
    <row r="7" spans="1:15" ht="16.5" thickTop="1" thickBot="1" x14ac:dyDescent="0.3">
      <c r="A7" s="24" t="s">
        <v>1</v>
      </c>
      <c r="B7" s="12">
        <f t="shared" ref="B7:C7" si="0">SUM(B4:B6)</f>
        <v>61</v>
      </c>
      <c r="C7" s="12">
        <f t="shared" si="0"/>
        <v>49</v>
      </c>
      <c r="D7" s="12">
        <f>SUM(D4:D6)</f>
        <v>56</v>
      </c>
      <c r="E7" s="12">
        <f t="shared" ref="E7:M7" si="1">SUM(E4:E6)</f>
        <v>55</v>
      </c>
      <c r="F7" s="12">
        <f t="shared" si="1"/>
        <v>43</v>
      </c>
      <c r="G7" s="12">
        <f t="shared" si="1"/>
        <v>75</v>
      </c>
      <c r="H7" s="12">
        <f t="shared" si="1"/>
        <v>77</v>
      </c>
      <c r="I7" s="12">
        <f t="shared" si="1"/>
        <v>52</v>
      </c>
      <c r="J7" s="12">
        <f t="shared" si="1"/>
        <v>21</v>
      </c>
      <c r="K7" s="12">
        <f t="shared" si="1"/>
        <v>111</v>
      </c>
      <c r="L7" s="12">
        <v>61</v>
      </c>
      <c r="M7" s="12">
        <v>76</v>
      </c>
    </row>
    <row r="8" spans="1:15" ht="15.75" thickTop="1" x14ac:dyDescent="0.25"/>
    <row r="10" spans="1:15" s="25" customFormat="1" ht="24.95" customHeight="1" thickBot="1" x14ac:dyDescent="0.3">
      <c r="A10" s="9" t="s">
        <v>38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5" ht="16.5" thickTop="1" thickBot="1" x14ac:dyDescent="0.3">
      <c r="A11" s="4"/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  <c r="M11" s="5" t="s">
        <v>20</v>
      </c>
    </row>
    <row r="12" spans="1:15" ht="15.75" thickTop="1" x14ac:dyDescent="0.25">
      <c r="A12" s="16" t="s">
        <v>32</v>
      </c>
      <c r="B12" s="10">
        <v>249100</v>
      </c>
      <c r="C12" s="13">
        <v>243800</v>
      </c>
      <c r="D12" s="13">
        <v>233200</v>
      </c>
      <c r="E12" s="13">
        <v>230430</v>
      </c>
      <c r="F12" s="13">
        <v>222600</v>
      </c>
      <c r="G12" s="13">
        <v>349800</v>
      </c>
      <c r="H12" s="13">
        <v>349800</v>
      </c>
      <c r="I12" s="13">
        <v>328600</v>
      </c>
      <c r="J12" s="13">
        <v>63600</v>
      </c>
      <c r="K12" s="13">
        <v>477000</v>
      </c>
      <c r="L12" s="13">
        <v>318000</v>
      </c>
      <c r="M12" s="13">
        <v>381600</v>
      </c>
    </row>
    <row r="13" spans="1:15" x14ac:dyDescent="0.25">
      <c r="A13" s="17" t="s">
        <v>33</v>
      </c>
      <c r="B13" s="10">
        <v>188292</v>
      </c>
      <c r="C13" s="13">
        <v>121836</v>
      </c>
      <c r="D13" s="13">
        <v>163372</v>
      </c>
      <c r="E13" s="13">
        <v>149526</v>
      </c>
      <c r="F13" s="13">
        <v>105222</v>
      </c>
      <c r="G13" s="13">
        <v>204906</v>
      </c>
      <c r="H13" s="13">
        <v>177216</v>
      </c>
      <c r="I13" s="13">
        <v>88608</v>
      </c>
      <c r="J13" s="13">
        <v>44304</v>
      </c>
      <c r="K13" s="13">
        <v>343356</v>
      </c>
      <c r="L13" s="13">
        <v>110760</v>
      </c>
      <c r="M13" s="13">
        <v>199368</v>
      </c>
    </row>
    <row r="14" spans="1:15" ht="15.75" thickBot="1" x14ac:dyDescent="0.3">
      <c r="A14" s="17" t="s">
        <v>34</v>
      </c>
      <c r="B14" s="11">
        <v>1900</v>
      </c>
      <c r="C14" s="14">
        <v>2675</v>
      </c>
      <c r="D14" s="14">
        <v>3450</v>
      </c>
      <c r="E14" s="14">
        <v>3800</v>
      </c>
      <c r="F14" s="14">
        <v>1475</v>
      </c>
      <c r="G14" s="14">
        <v>2675</v>
      </c>
      <c r="H14" s="14">
        <v>6750</v>
      </c>
      <c r="I14" s="14">
        <v>3025</v>
      </c>
      <c r="J14" s="14">
        <v>4575</v>
      </c>
      <c r="K14" s="14">
        <v>2675</v>
      </c>
      <c r="L14" s="14">
        <v>6400</v>
      </c>
      <c r="M14" s="14">
        <v>2675</v>
      </c>
    </row>
    <row r="15" spans="1:15" ht="16.5" thickTop="1" thickBot="1" x14ac:dyDescent="0.3">
      <c r="A15" s="24" t="s">
        <v>1</v>
      </c>
      <c r="B15" s="12">
        <f>SUM(B12:B14)</f>
        <v>439292</v>
      </c>
      <c r="C15" s="12">
        <f t="shared" ref="C15:M15" si="2">SUM(C12:C14)</f>
        <v>368311</v>
      </c>
      <c r="D15" s="12">
        <f t="shared" si="2"/>
        <v>400022</v>
      </c>
      <c r="E15" s="12">
        <f t="shared" si="2"/>
        <v>383756</v>
      </c>
      <c r="F15" s="12">
        <f t="shared" si="2"/>
        <v>329297</v>
      </c>
      <c r="G15" s="12">
        <f t="shared" si="2"/>
        <v>557381</v>
      </c>
      <c r="H15" s="12">
        <f t="shared" si="2"/>
        <v>533766</v>
      </c>
      <c r="I15" s="12">
        <f t="shared" si="2"/>
        <v>420233</v>
      </c>
      <c r="J15" s="12">
        <f t="shared" si="2"/>
        <v>112479</v>
      </c>
      <c r="K15" s="12">
        <f t="shared" si="2"/>
        <v>823031</v>
      </c>
      <c r="L15" s="12">
        <v>435160</v>
      </c>
      <c r="M15" s="12">
        <v>583643</v>
      </c>
    </row>
    <row r="16" spans="1:15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zoomScaleNormal="100" workbookViewId="0">
      <selection activeCell="O30" sqref="O30"/>
    </sheetView>
  </sheetViews>
  <sheetFormatPr defaultColWidth="9.125" defaultRowHeight="15" x14ac:dyDescent="0.25"/>
  <cols>
    <col min="1" max="1" width="37" style="3" bestFit="1" customWidth="1"/>
    <col min="2" max="2" width="20.125" style="3" bestFit="1" customWidth="1"/>
    <col min="3" max="7" width="13.625" style="3" customWidth="1"/>
    <col min="8" max="14" width="13.625" style="2" customWidth="1"/>
    <col min="15" max="15" width="21.875" style="2" bestFit="1" customWidth="1"/>
    <col min="16" max="16384" width="9.125" style="2"/>
  </cols>
  <sheetData>
    <row r="1" spans="1:15" ht="80.099999999999994" customHeight="1" x14ac:dyDescent="0.25">
      <c r="A1" s="1"/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O1" s="29" t="s">
        <v>49</v>
      </c>
    </row>
    <row r="2" spans="1:15" s="25" customFormat="1" ht="24.95" customHeight="1" thickBot="1" x14ac:dyDescent="0.3">
      <c r="A2" s="9" t="s">
        <v>35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18" t="s">
        <v>21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  <c r="K3" s="4" t="s">
        <v>18</v>
      </c>
      <c r="L3" s="4" t="s">
        <v>19</v>
      </c>
      <c r="M3" s="4" t="s">
        <v>20</v>
      </c>
    </row>
    <row r="4" spans="1:15" ht="15.75" thickTop="1" x14ac:dyDescent="0.25">
      <c r="A4" s="19" t="s">
        <v>22</v>
      </c>
      <c r="B4" s="20">
        <v>12</v>
      </c>
      <c r="C4" s="20">
        <v>8</v>
      </c>
      <c r="D4" s="20">
        <v>8</v>
      </c>
      <c r="E4" s="20">
        <v>11</v>
      </c>
      <c r="F4" s="20">
        <v>7</v>
      </c>
      <c r="G4" s="20">
        <v>18</v>
      </c>
      <c r="H4" s="20">
        <v>11</v>
      </c>
      <c r="I4" s="20">
        <v>8</v>
      </c>
      <c r="J4" s="20">
        <v>3</v>
      </c>
      <c r="K4" s="20">
        <v>25</v>
      </c>
      <c r="L4" s="20">
        <v>9</v>
      </c>
      <c r="M4" s="20">
        <v>12</v>
      </c>
    </row>
    <row r="5" spans="1:15" x14ac:dyDescent="0.25">
      <c r="A5" s="19" t="s">
        <v>23</v>
      </c>
      <c r="B5" s="20">
        <v>10</v>
      </c>
      <c r="C5" s="20">
        <v>6</v>
      </c>
      <c r="D5" s="20">
        <v>3</v>
      </c>
      <c r="E5" s="20">
        <v>6</v>
      </c>
      <c r="F5" s="20">
        <v>4</v>
      </c>
      <c r="G5" s="20">
        <v>9</v>
      </c>
      <c r="H5" s="20">
        <v>10</v>
      </c>
      <c r="I5" s="20">
        <v>5</v>
      </c>
      <c r="J5" s="20">
        <v>1</v>
      </c>
      <c r="K5" s="20">
        <v>11</v>
      </c>
      <c r="L5" s="20">
        <v>7</v>
      </c>
      <c r="M5" s="20">
        <v>6</v>
      </c>
    </row>
    <row r="6" spans="1:15" x14ac:dyDescent="0.25">
      <c r="A6" s="19" t="s">
        <v>24</v>
      </c>
      <c r="B6" s="10">
        <v>2</v>
      </c>
      <c r="C6" s="20">
        <v>6</v>
      </c>
      <c r="D6" s="20">
        <v>3</v>
      </c>
      <c r="E6" s="20">
        <v>1</v>
      </c>
      <c r="F6" s="20">
        <v>3</v>
      </c>
      <c r="G6" s="20">
        <v>9</v>
      </c>
      <c r="H6" s="20">
        <v>3</v>
      </c>
      <c r="I6" s="20">
        <v>5</v>
      </c>
      <c r="J6" s="20">
        <v>2</v>
      </c>
      <c r="K6" s="20">
        <v>6</v>
      </c>
      <c r="L6" s="20">
        <v>3</v>
      </c>
      <c r="M6" s="20">
        <v>7</v>
      </c>
    </row>
    <row r="7" spans="1:15" x14ac:dyDescent="0.25">
      <c r="A7" s="19" t="s">
        <v>25</v>
      </c>
      <c r="B7" s="10">
        <v>7</v>
      </c>
      <c r="C7" s="20">
        <v>2</v>
      </c>
      <c r="D7" s="20">
        <v>2</v>
      </c>
      <c r="E7" s="20">
        <v>3</v>
      </c>
      <c r="F7" s="20">
        <v>5</v>
      </c>
      <c r="G7" s="20">
        <v>2</v>
      </c>
      <c r="H7" s="20">
        <v>3</v>
      </c>
      <c r="I7" s="20">
        <v>5</v>
      </c>
      <c r="J7" s="20">
        <v>0</v>
      </c>
      <c r="K7" s="20">
        <v>7</v>
      </c>
      <c r="L7" s="20">
        <v>2</v>
      </c>
      <c r="M7" s="20">
        <v>4</v>
      </c>
    </row>
    <row r="8" spans="1:15" x14ac:dyDescent="0.25">
      <c r="A8" s="19" t="s">
        <v>26</v>
      </c>
      <c r="B8" s="20">
        <v>8</v>
      </c>
      <c r="C8" s="20">
        <v>4</v>
      </c>
      <c r="D8" s="10">
        <v>4</v>
      </c>
      <c r="E8" s="20">
        <v>5</v>
      </c>
      <c r="F8" s="20">
        <v>3</v>
      </c>
      <c r="G8" s="20">
        <v>6</v>
      </c>
      <c r="H8" s="20">
        <v>9</v>
      </c>
      <c r="I8" s="20">
        <v>3</v>
      </c>
      <c r="J8" s="20">
        <v>1</v>
      </c>
      <c r="K8" s="20">
        <v>5</v>
      </c>
      <c r="L8" s="20">
        <v>8</v>
      </c>
      <c r="M8" s="20">
        <v>7</v>
      </c>
    </row>
    <row r="9" spans="1:15" x14ac:dyDescent="0.25">
      <c r="A9" s="19" t="s">
        <v>27</v>
      </c>
      <c r="B9" s="20">
        <v>6</v>
      </c>
      <c r="C9" s="20">
        <v>2</v>
      </c>
      <c r="D9" s="20">
        <v>8</v>
      </c>
      <c r="E9" s="20">
        <v>5</v>
      </c>
      <c r="F9" s="20">
        <v>4</v>
      </c>
      <c r="G9" s="20">
        <v>3</v>
      </c>
      <c r="H9" s="20">
        <v>10</v>
      </c>
      <c r="I9" s="20">
        <v>3</v>
      </c>
      <c r="J9" s="20">
        <v>4</v>
      </c>
      <c r="K9" s="20">
        <v>16</v>
      </c>
      <c r="L9" s="20">
        <v>4</v>
      </c>
      <c r="M9" s="20">
        <v>12</v>
      </c>
    </row>
    <row r="10" spans="1:15" x14ac:dyDescent="0.25">
      <c r="A10" s="19" t="s">
        <v>28</v>
      </c>
      <c r="B10" s="20">
        <v>6</v>
      </c>
      <c r="C10" s="20">
        <v>9</v>
      </c>
      <c r="D10" s="20">
        <v>8</v>
      </c>
      <c r="E10" s="20">
        <v>10</v>
      </c>
      <c r="F10" s="20">
        <v>8</v>
      </c>
      <c r="G10" s="20">
        <v>8</v>
      </c>
      <c r="H10" s="20">
        <v>9</v>
      </c>
      <c r="I10" s="20">
        <v>10</v>
      </c>
      <c r="J10" s="20">
        <v>3</v>
      </c>
      <c r="K10" s="20">
        <v>11</v>
      </c>
      <c r="L10" s="20">
        <v>11</v>
      </c>
      <c r="M10" s="20">
        <v>8</v>
      </c>
    </row>
    <row r="11" spans="1:15" x14ac:dyDescent="0.25">
      <c r="A11" s="19" t="s">
        <v>29</v>
      </c>
      <c r="B11" s="20">
        <v>6</v>
      </c>
      <c r="C11" s="20">
        <v>9</v>
      </c>
      <c r="D11" s="20">
        <v>14</v>
      </c>
      <c r="E11" s="20">
        <v>8</v>
      </c>
      <c r="F11" s="20">
        <v>8</v>
      </c>
      <c r="G11" s="20">
        <v>11</v>
      </c>
      <c r="H11" s="20">
        <v>16</v>
      </c>
      <c r="I11" s="20">
        <v>6</v>
      </c>
      <c r="J11" s="20">
        <v>5</v>
      </c>
      <c r="K11" s="20">
        <v>17</v>
      </c>
      <c r="L11" s="20">
        <v>13</v>
      </c>
      <c r="M11" s="20">
        <v>14</v>
      </c>
    </row>
    <row r="12" spans="1:15" x14ac:dyDescent="0.25">
      <c r="A12" s="19" t="s">
        <v>30</v>
      </c>
      <c r="B12" s="10">
        <v>3</v>
      </c>
      <c r="C12" s="20">
        <v>1</v>
      </c>
      <c r="D12" s="20">
        <v>6</v>
      </c>
      <c r="E12" s="20">
        <v>4</v>
      </c>
      <c r="F12" s="20">
        <v>0</v>
      </c>
      <c r="G12" s="20">
        <v>8</v>
      </c>
      <c r="H12" s="20">
        <v>3</v>
      </c>
      <c r="I12" s="20">
        <v>3</v>
      </c>
      <c r="J12" s="20">
        <v>1</v>
      </c>
      <c r="K12" s="20">
        <v>11</v>
      </c>
      <c r="L12" s="20">
        <v>2</v>
      </c>
      <c r="M12" s="20">
        <v>4</v>
      </c>
    </row>
    <row r="13" spans="1:15" ht="15.75" thickBot="1" x14ac:dyDescent="0.3">
      <c r="A13" s="19" t="s">
        <v>31</v>
      </c>
      <c r="B13" s="10">
        <v>1</v>
      </c>
      <c r="C13" s="20">
        <v>2</v>
      </c>
      <c r="D13" s="10">
        <v>0</v>
      </c>
      <c r="E13" s="20">
        <v>2</v>
      </c>
      <c r="F13" s="20">
        <v>1</v>
      </c>
      <c r="G13" s="20">
        <v>1</v>
      </c>
      <c r="H13" s="20">
        <v>3</v>
      </c>
      <c r="I13" s="20">
        <v>4</v>
      </c>
      <c r="J13" s="20">
        <v>1</v>
      </c>
      <c r="K13" s="20">
        <v>2</v>
      </c>
      <c r="L13" s="20">
        <v>2</v>
      </c>
      <c r="M13" s="20">
        <v>2</v>
      </c>
    </row>
    <row r="14" spans="1:15" ht="16.5" thickTop="1" thickBot="1" x14ac:dyDescent="0.3">
      <c r="A14" s="8" t="s">
        <v>1</v>
      </c>
      <c r="B14" s="21">
        <f t="shared" ref="B14:M14" si="0">SUM(B4:B13)</f>
        <v>61</v>
      </c>
      <c r="C14" s="21">
        <f t="shared" si="0"/>
        <v>49</v>
      </c>
      <c r="D14" s="21">
        <f t="shared" si="0"/>
        <v>56</v>
      </c>
      <c r="E14" s="21">
        <f t="shared" si="0"/>
        <v>55</v>
      </c>
      <c r="F14" s="21">
        <f t="shared" si="0"/>
        <v>43</v>
      </c>
      <c r="G14" s="21">
        <f t="shared" si="0"/>
        <v>75</v>
      </c>
      <c r="H14" s="21">
        <f t="shared" si="0"/>
        <v>77</v>
      </c>
      <c r="I14" s="21">
        <f t="shared" si="0"/>
        <v>52</v>
      </c>
      <c r="J14" s="21">
        <f>SUM(J4:J13)</f>
        <v>21</v>
      </c>
      <c r="K14" s="21">
        <f t="shared" si="0"/>
        <v>111</v>
      </c>
      <c r="L14" s="21">
        <v>61</v>
      </c>
      <c r="M14" s="21">
        <v>76</v>
      </c>
    </row>
    <row r="15" spans="1:15" ht="15.75" thickTop="1" x14ac:dyDescent="0.25"/>
    <row r="17" spans="1:13" s="25" customFormat="1" ht="24.95" customHeight="1" thickBot="1" x14ac:dyDescent="0.3">
      <c r="A17" s="9" t="s">
        <v>36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6.5" thickTop="1" thickBot="1" x14ac:dyDescent="0.3">
      <c r="A18" s="18" t="s">
        <v>21</v>
      </c>
      <c r="B18" s="4" t="s">
        <v>9</v>
      </c>
      <c r="C18" s="4" t="s">
        <v>10</v>
      </c>
      <c r="D18" s="4" t="s">
        <v>11</v>
      </c>
      <c r="E18" s="4" t="s">
        <v>12</v>
      </c>
      <c r="F18" s="4" t="s">
        <v>13</v>
      </c>
      <c r="G18" s="4" t="s">
        <v>14</v>
      </c>
      <c r="H18" s="4" t="s">
        <v>15</v>
      </c>
      <c r="I18" s="4" t="s">
        <v>16</v>
      </c>
      <c r="J18" s="4" t="s">
        <v>17</v>
      </c>
      <c r="K18" s="4" t="s">
        <v>18</v>
      </c>
      <c r="L18" s="4" t="s">
        <v>19</v>
      </c>
      <c r="M18" s="4" t="s">
        <v>20</v>
      </c>
    </row>
    <row r="19" spans="1:13" ht="15.75" thickTop="1" x14ac:dyDescent="0.25">
      <c r="A19" s="19" t="s">
        <v>22</v>
      </c>
      <c r="B19" s="22">
        <v>76641</v>
      </c>
      <c r="C19" s="22">
        <v>54428</v>
      </c>
      <c r="D19" s="22">
        <v>44603</v>
      </c>
      <c r="E19" s="22">
        <v>83458</v>
      </c>
      <c r="F19" s="22">
        <v>38939</v>
      </c>
      <c r="G19" s="22">
        <v>124868</v>
      </c>
      <c r="H19" s="22">
        <v>65728</v>
      </c>
      <c r="I19" s="22">
        <v>59364</v>
      </c>
      <c r="J19" s="22">
        <v>11426</v>
      </c>
      <c r="K19" s="22">
        <v>174482</v>
      </c>
      <c r="L19" s="22">
        <v>40190</v>
      </c>
      <c r="M19" s="22">
        <v>86704</v>
      </c>
    </row>
    <row r="20" spans="1:13" x14ac:dyDescent="0.25">
      <c r="A20" s="19" t="s">
        <v>23</v>
      </c>
      <c r="B20" s="22">
        <v>70440</v>
      </c>
      <c r="C20" s="22">
        <v>33527</v>
      </c>
      <c r="D20" s="22">
        <v>26738</v>
      </c>
      <c r="E20" s="22">
        <v>43352</v>
      </c>
      <c r="F20" s="22">
        <v>16964</v>
      </c>
      <c r="G20" s="22">
        <v>60564</v>
      </c>
      <c r="H20" s="22">
        <v>80690</v>
      </c>
      <c r="I20" s="22">
        <v>37688</v>
      </c>
      <c r="J20" s="22">
        <v>5538</v>
      </c>
      <c r="K20" s="22">
        <v>70916</v>
      </c>
      <c r="L20" s="22">
        <v>43702</v>
      </c>
      <c r="M20" s="22">
        <v>48414</v>
      </c>
    </row>
    <row r="21" spans="1:13" x14ac:dyDescent="0.25">
      <c r="A21" s="19" t="s">
        <v>24</v>
      </c>
      <c r="B21" s="13">
        <v>21200</v>
      </c>
      <c r="C21" s="22">
        <v>43352</v>
      </c>
      <c r="D21" s="22">
        <v>26738</v>
      </c>
      <c r="E21" s="22">
        <v>10600</v>
      </c>
      <c r="F21" s="22">
        <v>16614</v>
      </c>
      <c r="G21" s="22">
        <v>85276</v>
      </c>
      <c r="H21" s="22">
        <v>16488</v>
      </c>
      <c r="I21" s="22">
        <v>47938</v>
      </c>
      <c r="J21" s="22">
        <v>21200</v>
      </c>
      <c r="K21" s="22">
        <v>38290</v>
      </c>
      <c r="L21" s="22">
        <v>26738</v>
      </c>
      <c r="M21" s="22">
        <v>49189</v>
      </c>
    </row>
    <row r="22" spans="1:13" x14ac:dyDescent="0.25">
      <c r="A22" s="19" t="s">
        <v>25</v>
      </c>
      <c r="B22" s="13">
        <v>48890</v>
      </c>
      <c r="C22" s="22">
        <v>11076</v>
      </c>
      <c r="D22" s="22">
        <v>16138</v>
      </c>
      <c r="E22" s="22">
        <v>21676</v>
      </c>
      <c r="F22" s="22">
        <v>37814</v>
      </c>
      <c r="G22" s="22">
        <v>11076</v>
      </c>
      <c r="H22" s="22">
        <v>26738</v>
      </c>
      <c r="I22" s="22">
        <v>42876</v>
      </c>
      <c r="J22" s="22">
        <v>0</v>
      </c>
      <c r="K22" s="22">
        <v>43828</v>
      </c>
      <c r="L22" s="22">
        <v>16138</v>
      </c>
      <c r="M22" s="22">
        <v>17389</v>
      </c>
    </row>
    <row r="23" spans="1:13" x14ac:dyDescent="0.25">
      <c r="A23" s="19" t="s">
        <v>26</v>
      </c>
      <c r="B23" s="22">
        <v>64552</v>
      </c>
      <c r="C23" s="22">
        <v>27513</v>
      </c>
      <c r="D23" s="13">
        <v>17389</v>
      </c>
      <c r="E23" s="22">
        <v>22801</v>
      </c>
      <c r="F23" s="22">
        <v>21676</v>
      </c>
      <c r="G23" s="22">
        <v>38239</v>
      </c>
      <c r="H23" s="22">
        <v>65626</v>
      </c>
      <c r="I23" s="22">
        <v>26738</v>
      </c>
      <c r="J23" s="22">
        <v>5538</v>
      </c>
      <c r="K23" s="22">
        <v>27690</v>
      </c>
      <c r="L23" s="22">
        <v>54601</v>
      </c>
      <c r="M23" s="22">
        <v>48890</v>
      </c>
    </row>
    <row r="24" spans="1:13" x14ac:dyDescent="0.25">
      <c r="A24" s="19" t="s">
        <v>27</v>
      </c>
      <c r="B24" s="22">
        <v>43352</v>
      </c>
      <c r="C24" s="22">
        <v>21200</v>
      </c>
      <c r="D24" s="22">
        <v>69614</v>
      </c>
      <c r="E24" s="22">
        <v>32752</v>
      </c>
      <c r="F24" s="22">
        <v>37338</v>
      </c>
      <c r="G24" s="22">
        <v>26738</v>
      </c>
      <c r="H24" s="22">
        <v>60615</v>
      </c>
      <c r="I24" s="22">
        <v>26738</v>
      </c>
      <c r="J24" s="22">
        <v>12500</v>
      </c>
      <c r="K24" s="22">
        <v>129403</v>
      </c>
      <c r="L24" s="22">
        <v>37338</v>
      </c>
      <c r="M24" s="22">
        <v>97127</v>
      </c>
    </row>
    <row r="25" spans="1:13" x14ac:dyDescent="0.25">
      <c r="A25" s="19" t="s">
        <v>28</v>
      </c>
      <c r="B25" s="22">
        <v>43651</v>
      </c>
      <c r="C25" s="22">
        <v>70389</v>
      </c>
      <c r="D25" s="22">
        <v>64426</v>
      </c>
      <c r="E25" s="22">
        <v>55852</v>
      </c>
      <c r="F25" s="22">
        <v>74676</v>
      </c>
      <c r="G25" s="22">
        <v>59490</v>
      </c>
      <c r="H25" s="22">
        <v>70389</v>
      </c>
      <c r="I25" s="22">
        <v>71164</v>
      </c>
      <c r="J25" s="22">
        <v>21676</v>
      </c>
      <c r="K25" s="22">
        <v>91290</v>
      </c>
      <c r="L25" s="22">
        <v>77001</v>
      </c>
      <c r="M25" s="22">
        <v>74676</v>
      </c>
    </row>
    <row r="26" spans="1:13" x14ac:dyDescent="0.25">
      <c r="A26" s="19" t="s">
        <v>29</v>
      </c>
      <c r="B26" s="22">
        <v>43352</v>
      </c>
      <c r="C26" s="22">
        <v>75026</v>
      </c>
      <c r="D26" s="22">
        <v>98079</v>
      </c>
      <c r="E26" s="22">
        <v>59789</v>
      </c>
      <c r="F26" s="22">
        <v>74676</v>
      </c>
      <c r="G26" s="22">
        <v>86102</v>
      </c>
      <c r="H26" s="22">
        <v>109328</v>
      </c>
      <c r="I26" s="22">
        <v>58538</v>
      </c>
      <c r="J26" s="22">
        <v>28288</v>
      </c>
      <c r="K26" s="22">
        <v>144766</v>
      </c>
      <c r="L26" s="22">
        <v>102114</v>
      </c>
      <c r="M26" s="22">
        <v>117902</v>
      </c>
    </row>
    <row r="27" spans="1:13" x14ac:dyDescent="0.25">
      <c r="A27" s="19" t="s">
        <v>30</v>
      </c>
      <c r="B27" s="13">
        <v>21676</v>
      </c>
      <c r="C27" s="22">
        <v>10600</v>
      </c>
      <c r="D27" s="22">
        <v>36297</v>
      </c>
      <c r="E27" s="22">
        <v>37338</v>
      </c>
      <c r="F27" s="22">
        <v>0</v>
      </c>
      <c r="G27" s="22">
        <v>59490</v>
      </c>
      <c r="H27" s="22">
        <v>16488</v>
      </c>
      <c r="I27" s="22">
        <v>26738</v>
      </c>
      <c r="J27" s="22">
        <v>5538</v>
      </c>
      <c r="K27" s="22">
        <v>86228</v>
      </c>
      <c r="L27" s="22">
        <v>21200</v>
      </c>
      <c r="M27" s="22">
        <v>32276</v>
      </c>
    </row>
    <row r="28" spans="1:13" ht="15.75" thickBot="1" x14ac:dyDescent="0.3">
      <c r="A28" s="19" t="s">
        <v>31</v>
      </c>
      <c r="B28" s="13">
        <v>5538</v>
      </c>
      <c r="C28" s="22">
        <v>21200</v>
      </c>
      <c r="D28" s="13">
        <v>0</v>
      </c>
      <c r="E28" s="22">
        <v>16138</v>
      </c>
      <c r="F28" s="22">
        <v>10600</v>
      </c>
      <c r="G28" s="22">
        <v>5538</v>
      </c>
      <c r="H28" s="22">
        <v>21676</v>
      </c>
      <c r="I28" s="22">
        <v>22451</v>
      </c>
      <c r="J28" s="22">
        <v>775</v>
      </c>
      <c r="K28" s="22">
        <v>16138</v>
      </c>
      <c r="L28" s="22">
        <v>16138</v>
      </c>
      <c r="M28" s="22">
        <v>11076</v>
      </c>
    </row>
    <row r="29" spans="1:13" ht="16.5" thickTop="1" thickBot="1" x14ac:dyDescent="0.3">
      <c r="A29" s="8" t="s">
        <v>1</v>
      </c>
      <c r="B29" s="23">
        <f t="shared" ref="B29:M29" si="1">SUM(B19:B28)</f>
        <v>439292</v>
      </c>
      <c r="C29" s="23">
        <f t="shared" si="1"/>
        <v>368311</v>
      </c>
      <c r="D29" s="23">
        <f t="shared" si="1"/>
        <v>400022</v>
      </c>
      <c r="E29" s="23">
        <f t="shared" si="1"/>
        <v>383756</v>
      </c>
      <c r="F29" s="23">
        <f t="shared" si="1"/>
        <v>329297</v>
      </c>
      <c r="G29" s="23">
        <f t="shared" si="1"/>
        <v>557381</v>
      </c>
      <c r="H29" s="23">
        <f t="shared" si="1"/>
        <v>533766</v>
      </c>
      <c r="I29" s="23">
        <f t="shared" si="1"/>
        <v>420233</v>
      </c>
      <c r="J29" s="23">
        <f t="shared" si="1"/>
        <v>112479</v>
      </c>
      <c r="K29" s="23">
        <f t="shared" si="1"/>
        <v>823031</v>
      </c>
      <c r="L29" s="23">
        <v>435160</v>
      </c>
      <c r="M29" s="23">
        <v>583643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1.05.01</vt:lpstr>
      <vt:lpstr>1.05.02</vt:lpstr>
      <vt:lpstr>1.05.03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2026-03-17T08:21:48Z</dcterms:modified>
</cp:coreProperties>
</file>