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5\02_socialuri_programebi\"/>
    </mc:Choice>
  </mc:AlternateContent>
  <xr:revisionPtr revIDLastSave="0" documentId="13_ncr:1_{ECBA0431-696B-45AA-A3AC-F7DEE0CC053C}" xr6:coauthVersionLast="47" xr6:coauthVersionMax="47" xr10:uidLastSave="{00000000-0000-0000-0000-000000000000}"/>
  <bookViews>
    <workbookView xWindow="28680" yWindow="-120" windowWidth="29040" windowHeight="15840" activeTab="4" xr2:uid="{00000000-000D-0000-FFFF-FFFF00000000}"/>
  </bookViews>
  <sheets>
    <sheet name="სარჩევი" sheetId="20" r:id="rId1"/>
    <sheet name="2.08.01" sheetId="16" r:id="rId2"/>
    <sheet name="2.08.02" sheetId="19" r:id="rId3"/>
    <sheet name="2.08.03" sheetId="18" r:id="rId4"/>
    <sheet name="2.08.04" sheetId="1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9" i="17" l="1"/>
  <c r="L9" i="17"/>
  <c r="M19" i="17"/>
  <c r="L19" i="17"/>
  <c r="M29" i="18"/>
  <c r="L29" i="18"/>
  <c r="M14" i="18"/>
  <c r="L14" i="18"/>
  <c r="M11" i="19"/>
  <c r="L11" i="19"/>
  <c r="M23" i="19"/>
  <c r="L23" i="19"/>
  <c r="N31" i="16"/>
  <c r="N30" i="16"/>
  <c r="N29" i="16"/>
  <c r="N28" i="16"/>
  <c r="M31" i="16"/>
  <c r="M30" i="16"/>
  <c r="M29" i="16"/>
  <c r="M28" i="16"/>
  <c r="N27" i="16"/>
  <c r="M27" i="16"/>
  <c r="N23" i="16"/>
  <c r="M23" i="16"/>
  <c r="N15" i="16"/>
  <c r="N14" i="16"/>
  <c r="N13" i="16"/>
  <c r="N12" i="16"/>
  <c r="M15" i="16"/>
  <c r="M14" i="16"/>
  <c r="M13" i="16"/>
  <c r="M12" i="16"/>
  <c r="N11" i="16"/>
  <c r="M11" i="16"/>
  <c r="N7" i="16"/>
  <c r="M7" i="16"/>
  <c r="K9" i="17" l="1"/>
  <c r="K19" i="17"/>
  <c r="K29" i="18"/>
  <c r="K14" i="18"/>
  <c r="K23" i="19"/>
  <c r="K11" i="19"/>
  <c r="L31" i="16"/>
  <c r="L30" i="16"/>
  <c r="L29" i="16"/>
  <c r="L28" i="16"/>
  <c r="L27" i="16"/>
  <c r="L23" i="16"/>
  <c r="L15" i="16"/>
  <c r="L14" i="16"/>
  <c r="L13" i="16"/>
  <c r="L12" i="16"/>
  <c r="L11" i="16"/>
  <c r="L7" i="16"/>
  <c r="J9" i="17" l="1"/>
  <c r="J19" i="17"/>
  <c r="J29" i="18"/>
  <c r="J14" i="18"/>
  <c r="J11" i="19"/>
  <c r="J23" i="19"/>
  <c r="K30" i="16"/>
  <c r="K29" i="16"/>
  <c r="K28" i="16"/>
  <c r="K27" i="16"/>
  <c r="K23" i="16"/>
  <c r="K31" i="16" s="1"/>
  <c r="K14" i="16"/>
  <c r="K13" i="16"/>
  <c r="K12" i="16"/>
  <c r="K11" i="16"/>
  <c r="K7" i="16"/>
  <c r="K15" i="16" s="1"/>
  <c r="I19" i="17" l="1"/>
  <c r="I9" i="17"/>
  <c r="I29" i="18"/>
  <c r="I14" i="18"/>
  <c r="I11" i="19"/>
  <c r="I23" i="19"/>
  <c r="J30" i="16"/>
  <c r="J29" i="16"/>
  <c r="J28" i="16"/>
  <c r="J27" i="16"/>
  <c r="J23" i="16"/>
  <c r="J31" i="16" s="1"/>
  <c r="J14" i="16"/>
  <c r="J13" i="16"/>
  <c r="J12" i="16"/>
  <c r="J11" i="16"/>
  <c r="J7" i="16"/>
  <c r="J15" i="16" s="1"/>
  <c r="H9" i="17" l="1"/>
  <c r="H19" i="17"/>
  <c r="H29" i="18"/>
  <c r="H14" i="18"/>
  <c r="H11" i="19"/>
  <c r="H23" i="19"/>
  <c r="I30" i="16"/>
  <c r="I29" i="16"/>
  <c r="I28" i="16"/>
  <c r="I27" i="16"/>
  <c r="I23" i="16"/>
  <c r="I31" i="16" s="1"/>
  <c r="I14" i="16"/>
  <c r="I13" i="16"/>
  <c r="I12" i="16"/>
  <c r="I11" i="16"/>
  <c r="I7" i="16"/>
  <c r="I15" i="16" s="1"/>
  <c r="G19" i="17" l="1"/>
  <c r="G9" i="17"/>
  <c r="G29" i="18"/>
  <c r="G14" i="18"/>
  <c r="G23" i="19"/>
  <c r="G11" i="19"/>
  <c r="H30" i="16"/>
  <c r="H29" i="16"/>
  <c r="H28" i="16"/>
  <c r="H27" i="16"/>
  <c r="H23" i="16"/>
  <c r="H14" i="16"/>
  <c r="H13" i="16"/>
  <c r="H12" i="16"/>
  <c r="H11" i="16"/>
  <c r="H7" i="16"/>
  <c r="H15" i="16" s="1"/>
  <c r="H31" i="16" l="1"/>
  <c r="F19" i="17"/>
  <c r="F9" i="17"/>
  <c r="F29" i="18"/>
  <c r="F14" i="18"/>
  <c r="F11" i="19"/>
  <c r="F23" i="19"/>
  <c r="G30" i="16"/>
  <c r="G29" i="16"/>
  <c r="G28" i="16"/>
  <c r="G27" i="16"/>
  <c r="G23" i="16"/>
  <c r="G31" i="16" l="1"/>
  <c r="G14" i="16"/>
  <c r="G13" i="16"/>
  <c r="G12" i="16"/>
  <c r="G11" i="16"/>
  <c r="G7" i="16"/>
  <c r="G15" i="16" l="1"/>
  <c r="F12" i="16"/>
  <c r="F13" i="16"/>
  <c r="F14" i="16"/>
  <c r="F11" i="16"/>
  <c r="F7" i="16"/>
  <c r="F15" i="16" s="1"/>
  <c r="F31" i="16"/>
  <c r="F28" i="16"/>
  <c r="F29" i="16"/>
  <c r="F30" i="16"/>
  <c r="F27" i="16"/>
  <c r="F23" i="16"/>
  <c r="E23" i="19"/>
  <c r="E11" i="19"/>
  <c r="E14" i="18"/>
  <c r="E29" i="18"/>
  <c r="E9" i="17"/>
  <c r="E19" i="17"/>
  <c r="E30" i="16"/>
  <c r="E29" i="16"/>
  <c r="E28" i="16"/>
  <c r="E14" i="16"/>
  <c r="E13" i="16"/>
  <c r="E12" i="16"/>
  <c r="E11" i="16"/>
  <c r="D19" i="17" l="1"/>
  <c r="D29" i="18"/>
  <c r="D23" i="19"/>
  <c r="E27" i="16"/>
  <c r="E23" i="16"/>
  <c r="D9" i="17"/>
  <c r="D11" i="19"/>
  <c r="E7" i="16"/>
  <c r="D14" i="18"/>
  <c r="E31" i="16" l="1"/>
  <c r="E15" i="16"/>
  <c r="C11" i="19"/>
  <c r="C14" i="18"/>
  <c r="C9" i="17"/>
  <c r="C19" i="17"/>
  <c r="C29" i="18"/>
  <c r="C23" i="19"/>
  <c r="D31" i="16"/>
  <c r="D29" i="16"/>
  <c r="D30" i="16"/>
  <c r="D28" i="16"/>
  <c r="D27" i="16"/>
  <c r="D23" i="16"/>
  <c r="D13" i="16"/>
  <c r="D14" i="16"/>
  <c r="D12" i="16"/>
  <c r="D11" i="16"/>
  <c r="D7" i="16"/>
  <c r="D15" i="16" l="1"/>
  <c r="B14" i="18"/>
  <c r="B19" i="17"/>
  <c r="B9" i="17"/>
  <c r="B29" i="18"/>
  <c r="B11" i="19"/>
  <c r="B23" i="19"/>
  <c r="C29" i="16"/>
  <c r="C30" i="16"/>
  <c r="C28" i="16"/>
  <c r="C27" i="16"/>
  <c r="C23" i="16"/>
  <c r="C13" i="16"/>
  <c r="C14" i="16"/>
  <c r="C12" i="16"/>
  <c r="C11" i="16"/>
  <c r="C7" i="16"/>
  <c r="C15" i="16" l="1"/>
  <c r="C31" i="16"/>
</calcChain>
</file>

<file path=xl/sharedStrings.xml><?xml version="1.0" encoding="utf-8"?>
<sst xmlns="http://schemas.openxmlformats.org/spreadsheetml/2006/main" count="208" uniqueCount="63">
  <si>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</si>
  <si>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</si>
  <si>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</si>
  <si>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</si>
  <si>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</si>
  <si>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</si>
  <si>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</si>
  <si>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</si>
  <si>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</si>
  <si>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</si>
  <si>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</si>
  <si>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</si>
  <si>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</si>
  <si>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</si>
  <si>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</si>
  <si>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</si>
  <si>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</si>
  <si>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</si>
  <si>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</si>
  <si>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</si>
  <si>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</si>
  <si>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</si>
  <si>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</si>
  <si>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</si>
  <si>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</si>
  <si>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</si>
  <si>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</si>
  <si>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სხვა</t>
  </si>
  <si>
    <t>60_69</t>
  </si>
  <si>
    <t>70_79</t>
  </si>
  <si>
    <t>80 წლის და უფროსი ასაკის</t>
  </si>
  <si>
    <t>კაცი</t>
  </si>
  <si>
    <t>ქალი</t>
  </si>
  <si>
    <t>შპს ავერსი-ფარმა</t>
  </si>
  <si>
    <t>სს გეფა</t>
  </si>
  <si>
    <t>შპს პსპ ფარმა</t>
  </si>
  <si>
    <t>შპს იმპექსფარმი</t>
  </si>
  <si>
    <t>0_30 000</t>
  </si>
  <si>
    <t>30 000_57 000</t>
  </si>
  <si>
    <t>57 000_70 000</t>
  </si>
  <si>
    <t>70 000_100 000</t>
  </si>
  <si>
    <t>100 000_120 000</t>
  </si>
  <si>
    <t>120 000_150 000</t>
  </si>
  <si>
    <t>150 000_200 000</t>
  </si>
  <si>
    <t>საპენსიო ასაკის პირების მედიკამენტების დაფინანსების ქვეპროგრამის ფარგლებში გაწეულ მომსახურებათა რაოდენობა რაიონების მიხედვით</t>
  </si>
  <si>
    <t>საპენსიო ასაკის პირების მედიკამენტების დაფინანსების ქვეპროგრამის ფარგლებში გაწეულ მომსახურებებზე გადარიცხული თანხა რაიონების მიხედვით</t>
  </si>
  <si>
    <t xml:space="preserve">საპენსიო ასაკის პირების მედიკამენტების დაფინანსების ქვეპროგრამის ფარგლებში გადარიცხული თანხა სარეიტინგო ქულის ჯგუფების მიხედვით </t>
  </si>
  <si>
    <t xml:space="preserve">საპენსიო ასაკის პირების მედიკამენტების დაფინანსების ქვეპროგრამის ფარგლებში გაწეულ მომსახურებათა რაოდენობა სარეიტინგო ქულის ჯგუფების მიხედვით </t>
  </si>
  <si>
    <t>საპენსიო ასაკის პირების მედიკამენტების დაფინანსების  ქვეპროგრამის ფარგლებში გაწეულ მომსახურებათა რაოდენობა სქესისა და ასაკობრივი ჯგუფების მიხედვით</t>
  </si>
  <si>
    <t>საპენსიო ასაკის პირების მედიკამენტების დაფინანსების ქვეპროგრამის ფარგლებში გაწეულ მომსახურებათა რაოდენობა აფთიაქების მიხედვით</t>
  </si>
  <si>
    <t>საპენსიო ასაკის პირების მედიკამენტების დაფინანსების ქვეპროგრამის ფარგლებში გადარიცხული თანხა  აფთიაქების მიხედვით</t>
  </si>
  <si>
    <t>ფურცელი</t>
  </si>
  <si>
    <t>ცხრილის შინაარსი</t>
  </si>
  <si>
    <t>2.08.01</t>
  </si>
  <si>
    <t>2.08.02</t>
  </si>
  <si>
    <t>2.08.03</t>
  </si>
  <si>
    <t>2.08.04</t>
  </si>
  <si>
    <t>საპენსიო ასაკის პირების მედიკამენტების დაფინანსების 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</si>
  <si>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საპენსიო ასაკის პირების მედიკამენტების დაფინანსების ქვეპროგრამის ფარგლებში გაწეულ მომსახურებათა რაოდენობა სარეიტინგო ქულის ჯგუფების მიხედვით და გადარიცხული თანხა</t>
  </si>
  <si>
    <t>საპენსიო ასაკის პირების მედიკამენტების დაფინანსების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</si>
  <si>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საპენსიო ასაკის პირების მედიკამენტების დაფინანსების ქვეპროგრამის ფარგლებში გაწეულ მომსახურებათა რაოდენობა აფთიაქების მიხედვით და გადარიცხული თანხა</t>
  </si>
  <si>
    <t>სარჩევში დაბრუნება</t>
  </si>
  <si>
    <t>საპენსიო ასაკის პირების მედიკამენტების დაფინანსების ქვეპროგრამის ფარგლებში გადარიცხული თანხა სქესისა და ასაკობრივი ჯგუფების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</si>
</sst>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\-#,##0;\-"/>
    <numFmt numFmtId="165" formatCode="#,##0.0;\-#,##0.0;\-"/>
    <numFmt numFmtId="166" formatCode="#,##0.0_ ;\-#,##0.0\ "/>
    <numFmt numFmtId="167" formatCode="#,##0.000000000_ ;\-#,##0.000000000\ "/>
    <numFmt numFmtId="168" formatCode="#,##0.0000000_ ;\-#,##0.0000000\ "/>
  </numFmts>
  <fonts count="11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4" fillId="4" borderId="2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Continuous"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vertical="center" wrapText="1"/>
    </xf>
    <xf numFmtId="165" fontId="5" fillId="3" borderId="0" xfId="0" applyNumberFormat="1" applyFont="1" applyFill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vertical="center"/>
    </xf>
    <xf numFmtId="165" fontId="4" fillId="4" borderId="2" xfId="0" applyNumberFormat="1" applyFont="1" applyFill="1" applyBorder="1" applyAlignment="1">
      <alignment vertical="center"/>
    </xf>
    <xf numFmtId="166" fontId="2" fillId="0" borderId="0" xfId="0" applyNumberFormat="1" applyFont="1" applyFill="1" applyBorder="1" applyAlignment="1">
      <alignment vertical="center"/>
    </xf>
    <xf numFmtId="166" fontId="2" fillId="0" borderId="0" xfId="0" applyNumberFormat="1" applyFont="1" applyBorder="1" applyAlignment="1">
      <alignment vertical="center"/>
    </xf>
    <xf numFmtId="0" fontId="6" fillId="3" borderId="0" xfId="0" applyNumberFormat="1" applyFont="1" applyFill="1" applyBorder="1" applyAlignment="1">
      <alignment horizontal="center" vertical="center"/>
    </xf>
    <xf numFmtId="0" fontId="7" fillId="0" borderId="0" xfId="0" applyFont="1"/>
    <xf numFmtId="0" fontId="0" fillId="0" borderId="0" xfId="0" applyFont="1"/>
    <xf numFmtId="0" fontId="1" fillId="0" borderId="6" xfId="0" applyNumberFormat="1" applyFont="1" applyFill="1" applyBorder="1" applyAlignment="1">
      <alignment vertical="center"/>
    </xf>
    <xf numFmtId="0" fontId="9" fillId="0" borderId="6" xfId="1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9" fillId="0" borderId="0" xfId="1" applyNumberFormat="1" applyFont="1" applyFill="1" applyBorder="1" applyAlignment="1">
      <alignment vertical="center"/>
    </xf>
    <xf numFmtId="0" fontId="1" fillId="0" borderId="7" xfId="0" applyNumberFormat="1" applyFont="1" applyFill="1" applyBorder="1" applyAlignment="1">
      <alignment vertical="center"/>
    </xf>
    <xf numFmtId="0" fontId="9" fillId="0" borderId="7" xfId="1" applyNumberFormat="1" applyFont="1" applyFill="1" applyBorder="1" applyAlignment="1">
      <alignment vertical="center"/>
    </xf>
    <xf numFmtId="0" fontId="10" fillId="0" borderId="0" xfId="0" applyFont="1"/>
    <xf numFmtId="0" fontId="8" fillId="0" borderId="0" xfId="1" applyNumberForma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167" fontId="2" fillId="0" borderId="0" xfId="0" applyNumberFormat="1" applyFont="1" applyFill="1" applyBorder="1" applyAlignment="1">
      <alignment vertical="center"/>
    </xf>
    <xf numFmtId="168" fontId="2" fillId="0" borderId="0" xfId="0" applyNumberFormat="1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workbookViewId="0"/>
  </sheetViews>
  <sheetFormatPr defaultColWidth="9.125" defaultRowHeight="33" x14ac:dyDescent="0.55000000000000004"/>
  <cols>
    <col min="1" max="1" width="22" style="36" customWidth="1"/>
    <col min="2" max="2" width="241.75" style="36" bestFit="1" customWidth="1"/>
    <col min="3" max="3" width="9.125" style="36"/>
    <col min="4" max="4" width="27.375" style="36" bestFit="1" customWidth="1"/>
    <col min="5" max="16384" width="9.125" style="36"/>
  </cols>
  <sheetData>
    <row r="1" spans="1:4" s="28" customFormat="1" ht="31.5" thickBot="1" x14ac:dyDescent="0.6">
      <c r="A1" s="27" t="s">
        <v>51</v>
      </c>
      <c r="B1" s="27" t="s">
        <v>52</v>
      </c>
      <c r="D1" s="29"/>
    </row>
    <row r="2" spans="1:4" s="28" customFormat="1" ht="31.5" thickTop="1" x14ac:dyDescent="0.55000000000000004">
      <c r="A2" s="30" t="s">
        <v>53</v>
      </c>
      <c r="B2" s="31" t="s">
        <v>57</v>
      </c>
    </row>
    <row r="3" spans="1:4" s="28" customFormat="1" ht="30.75" x14ac:dyDescent="0.55000000000000004">
      <c r="A3" s="32" t="s">
        <v>54</v>
      </c>
      <c r="B3" s="33" t="s">
        <v>58</v>
      </c>
    </row>
    <row r="4" spans="1:4" s="28" customFormat="1" ht="30.75" x14ac:dyDescent="0.55000000000000004">
      <c r="A4" s="32" t="s">
        <v>55</v>
      </c>
      <c r="B4" s="33" t="s">
        <v>59</v>
      </c>
    </row>
    <row r="5" spans="1:4" ht="33.75" thickBot="1" x14ac:dyDescent="0.6">
      <c r="A5" s="34" t="s">
        <v>56</v>
      </c>
      <c r="B5" s="35" t="s">
        <v>60</v>
      </c>
    </row>
    <row r="6" spans="1:4" ht="33.75" thickTop="1" x14ac:dyDescent="0.55000000000000004"/>
  </sheetData>
  <hyperlinks>
    <hyperlink ref="B2" location="'2.08.01'!A1" display="საპენსიო ასაკის პირების მედიკამენტების დაფინანსების 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2.08.02'!A1" display="საპენსიო ასაკის პირების მედიკამენტების დაფინანსების ქვეპროგრამის ფარგლებში გაწეულ მომსახურებათა რაოდენობა სარეიტინგო ქულის ჯგუფების მიხედვით და გადარიცხული თანხა" xr:uid="{00000000-0004-0000-0000-000001000000}"/>
    <hyperlink ref="B4" location="'2.08.03'!A1" display="საპენსიო ასაკის პირების მედიკამენტების დაფინანსების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2000000}"/>
    <hyperlink ref="B5" location="'2.08.04'!A1" display="საპენსიო ასაკის პირების მედიკამენტების დაფინანსების ქვეპროგრამის ფარგლებში გაწეულ მომსახურებათა რაოდენობა აფთიაქების მიხედვით და გადარიცხული თანხა" xr:uid="{00000000-0004-0000-0000-000003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4"/>
  <sheetViews>
    <sheetView showGridLines="0" topLeftCell="A13" zoomScaleNormal="100" workbookViewId="0">
      <selection activeCell="C38" sqref="C38"/>
    </sheetView>
  </sheetViews>
  <sheetFormatPr defaultColWidth="9.125" defaultRowHeight="15" x14ac:dyDescent="0.25"/>
  <cols>
    <col min="1" max="1" width="14.125" style="3" customWidth="1"/>
    <col min="2" max="2" width="24.25" style="3" customWidth="1"/>
    <col min="3" max="7" width="13.75" style="3" customWidth="1"/>
    <col min="8" max="14" width="13.75" style="2" customWidth="1"/>
    <col min="15" max="15" width="21.75" style="2" bestFit="1" customWidth="1"/>
    <col min="16" max="16" width="9.375" style="2" bestFit="1" customWidth="1"/>
    <col min="17" max="16384" width="9.125" style="2"/>
  </cols>
  <sheetData>
    <row r="1" spans="1:16" ht="80.099999999999994" customHeight="1" x14ac:dyDescent="0.25">
      <c r="A1" s="1"/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37" t="s">
        <v>61</v>
      </c>
    </row>
    <row r="2" spans="1:16" ht="24.95" customHeight="1" thickBot="1" x14ac:dyDescent="0.3">
      <c r="A2" s="8" t="s">
        <v>48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6" ht="16.5" thickTop="1" thickBot="1" x14ac:dyDescent="0.3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6" ht="15.75" thickTop="1" x14ac:dyDescent="0.25">
      <c r="A4" s="41" t="s">
        <v>31</v>
      </c>
      <c r="B4" s="6" t="s">
        <v>28</v>
      </c>
      <c r="C4" s="9">
        <v>225</v>
      </c>
      <c r="D4" s="9">
        <v>323</v>
      </c>
      <c r="E4" s="9">
        <v>311</v>
      </c>
      <c r="F4" s="9">
        <v>329</v>
      </c>
      <c r="G4" s="9">
        <v>321</v>
      </c>
      <c r="H4" s="9">
        <v>202</v>
      </c>
      <c r="I4" s="9">
        <v>282</v>
      </c>
      <c r="J4" s="9">
        <v>242</v>
      </c>
      <c r="K4" s="9">
        <v>210</v>
      </c>
      <c r="L4" s="9">
        <v>140</v>
      </c>
      <c r="M4" s="9">
        <v>206</v>
      </c>
      <c r="N4" s="9">
        <v>209</v>
      </c>
      <c r="P4" s="38"/>
    </row>
    <row r="5" spans="1:16" x14ac:dyDescent="0.25">
      <c r="A5" s="42"/>
      <c r="B5" s="6" t="s">
        <v>29</v>
      </c>
      <c r="C5" s="9">
        <v>395</v>
      </c>
      <c r="D5" s="9">
        <v>547</v>
      </c>
      <c r="E5" s="9">
        <v>609</v>
      </c>
      <c r="F5" s="9">
        <v>692</v>
      </c>
      <c r="G5" s="9">
        <v>676</v>
      </c>
      <c r="H5" s="9">
        <v>435</v>
      </c>
      <c r="I5" s="9">
        <v>562</v>
      </c>
      <c r="J5" s="9">
        <v>527</v>
      </c>
      <c r="K5" s="9">
        <v>426</v>
      </c>
      <c r="L5" s="9">
        <v>272</v>
      </c>
      <c r="M5" s="9">
        <v>373</v>
      </c>
      <c r="N5" s="9">
        <v>397</v>
      </c>
      <c r="P5" s="38"/>
    </row>
    <row r="6" spans="1:16" ht="15.75" thickBot="1" x14ac:dyDescent="0.3">
      <c r="A6" s="42"/>
      <c r="B6" s="6" t="s">
        <v>30</v>
      </c>
      <c r="C6" s="9">
        <v>130</v>
      </c>
      <c r="D6" s="9">
        <v>210</v>
      </c>
      <c r="E6" s="9">
        <v>274</v>
      </c>
      <c r="F6" s="9">
        <v>340</v>
      </c>
      <c r="G6" s="9">
        <v>287</v>
      </c>
      <c r="H6" s="9">
        <v>204</v>
      </c>
      <c r="I6" s="9">
        <v>236</v>
      </c>
      <c r="J6" s="9">
        <v>205</v>
      </c>
      <c r="K6" s="9">
        <v>168</v>
      </c>
      <c r="L6" s="9">
        <v>99</v>
      </c>
      <c r="M6" s="9">
        <v>145</v>
      </c>
      <c r="N6" s="9">
        <v>156</v>
      </c>
      <c r="P6" s="38"/>
    </row>
    <row r="7" spans="1:16" ht="16.5" thickTop="1" thickBot="1" x14ac:dyDescent="0.3">
      <c r="A7" s="43"/>
      <c r="B7" s="7" t="s">
        <v>1</v>
      </c>
      <c r="C7" s="11">
        <f t="shared" ref="C7:N7" si="0">SUM(C4:C6)</f>
        <v>750</v>
      </c>
      <c r="D7" s="11">
        <f t="shared" si="0"/>
        <v>1080</v>
      </c>
      <c r="E7" s="11">
        <f t="shared" si="0"/>
        <v>1194</v>
      </c>
      <c r="F7" s="11">
        <f t="shared" si="0"/>
        <v>1361</v>
      </c>
      <c r="G7" s="11">
        <f t="shared" si="0"/>
        <v>1284</v>
      </c>
      <c r="H7" s="11">
        <f t="shared" si="0"/>
        <v>841</v>
      </c>
      <c r="I7" s="11">
        <f t="shared" si="0"/>
        <v>1080</v>
      </c>
      <c r="J7" s="11">
        <f t="shared" si="0"/>
        <v>974</v>
      </c>
      <c r="K7" s="11">
        <f t="shared" si="0"/>
        <v>804</v>
      </c>
      <c r="L7" s="11">
        <f t="shared" si="0"/>
        <v>511</v>
      </c>
      <c r="M7" s="11">
        <f t="shared" si="0"/>
        <v>724</v>
      </c>
      <c r="N7" s="11">
        <f t="shared" si="0"/>
        <v>762</v>
      </c>
    </row>
    <row r="8" spans="1:16" ht="15.75" thickTop="1" x14ac:dyDescent="0.25">
      <c r="A8" s="41" t="s">
        <v>32</v>
      </c>
      <c r="B8" s="6" t="s">
        <v>28</v>
      </c>
      <c r="C8" s="9">
        <v>1028</v>
      </c>
      <c r="D8" s="9">
        <v>1701</v>
      </c>
      <c r="E8" s="9">
        <v>1593</v>
      </c>
      <c r="F8" s="9">
        <v>1750</v>
      </c>
      <c r="G8" s="9">
        <v>1641</v>
      </c>
      <c r="H8" s="9">
        <v>1442</v>
      </c>
      <c r="I8" s="9">
        <v>1310</v>
      </c>
      <c r="J8" s="9">
        <v>1276</v>
      </c>
      <c r="K8" s="9">
        <v>1032</v>
      </c>
      <c r="L8" s="9">
        <v>643</v>
      </c>
      <c r="M8" s="9">
        <v>868</v>
      </c>
      <c r="N8" s="9">
        <v>958</v>
      </c>
      <c r="P8" s="38"/>
    </row>
    <row r="9" spans="1:16" x14ac:dyDescent="0.25">
      <c r="A9" s="42"/>
      <c r="B9" s="6" t="s">
        <v>29</v>
      </c>
      <c r="C9" s="9">
        <v>1076</v>
      </c>
      <c r="D9" s="9">
        <v>1587</v>
      </c>
      <c r="E9" s="9">
        <v>1715</v>
      </c>
      <c r="F9" s="9">
        <v>1862</v>
      </c>
      <c r="G9" s="9">
        <v>1964</v>
      </c>
      <c r="H9" s="9">
        <v>1621</v>
      </c>
      <c r="I9" s="9">
        <v>1638</v>
      </c>
      <c r="J9" s="9">
        <v>1519</v>
      </c>
      <c r="K9" s="9">
        <v>1160</v>
      </c>
      <c r="L9" s="9">
        <v>716</v>
      </c>
      <c r="M9" s="9">
        <v>1013</v>
      </c>
      <c r="N9" s="9">
        <v>1096</v>
      </c>
      <c r="P9" s="38"/>
    </row>
    <row r="10" spans="1:16" ht="15.75" thickBot="1" x14ac:dyDescent="0.3">
      <c r="A10" s="42"/>
      <c r="B10" s="6" t="s">
        <v>30</v>
      </c>
      <c r="C10" s="9">
        <v>455</v>
      </c>
      <c r="D10" s="9">
        <v>665</v>
      </c>
      <c r="E10" s="9">
        <v>1035</v>
      </c>
      <c r="F10" s="9">
        <v>1069</v>
      </c>
      <c r="G10" s="9">
        <v>995</v>
      </c>
      <c r="H10" s="9">
        <v>882</v>
      </c>
      <c r="I10" s="9">
        <v>823</v>
      </c>
      <c r="J10" s="9">
        <v>774</v>
      </c>
      <c r="K10" s="9">
        <v>637</v>
      </c>
      <c r="L10" s="9">
        <v>347</v>
      </c>
      <c r="M10" s="9">
        <v>520</v>
      </c>
      <c r="N10" s="9">
        <v>518</v>
      </c>
      <c r="P10" s="38"/>
    </row>
    <row r="11" spans="1:16" ht="16.5" thickTop="1" thickBot="1" x14ac:dyDescent="0.3">
      <c r="A11" s="43"/>
      <c r="B11" s="7" t="s">
        <v>1</v>
      </c>
      <c r="C11" s="11">
        <f t="shared" ref="C11:N11" si="1">SUM(C8:C10)</f>
        <v>2559</v>
      </c>
      <c r="D11" s="11">
        <f t="shared" si="1"/>
        <v>3953</v>
      </c>
      <c r="E11" s="11">
        <f t="shared" si="1"/>
        <v>4343</v>
      </c>
      <c r="F11" s="11">
        <f t="shared" si="1"/>
        <v>4681</v>
      </c>
      <c r="G11" s="11">
        <f t="shared" si="1"/>
        <v>4600</v>
      </c>
      <c r="H11" s="11">
        <f t="shared" si="1"/>
        <v>3945</v>
      </c>
      <c r="I11" s="11">
        <f t="shared" si="1"/>
        <v>3771</v>
      </c>
      <c r="J11" s="11">
        <f t="shared" si="1"/>
        <v>3569</v>
      </c>
      <c r="K11" s="11">
        <f t="shared" si="1"/>
        <v>2829</v>
      </c>
      <c r="L11" s="11">
        <f t="shared" si="1"/>
        <v>1706</v>
      </c>
      <c r="M11" s="11">
        <f t="shared" si="1"/>
        <v>2401</v>
      </c>
      <c r="N11" s="11">
        <f t="shared" si="1"/>
        <v>2572</v>
      </c>
    </row>
    <row r="12" spans="1:16" ht="15.75" thickTop="1" x14ac:dyDescent="0.25">
      <c r="A12" s="41" t="s">
        <v>1</v>
      </c>
      <c r="B12" s="6" t="s">
        <v>28</v>
      </c>
      <c r="C12" s="9">
        <f t="shared" ref="C12:H12" si="2">C4+C8</f>
        <v>1253</v>
      </c>
      <c r="D12" s="9">
        <f t="shared" si="2"/>
        <v>2024</v>
      </c>
      <c r="E12" s="9">
        <f t="shared" si="2"/>
        <v>1904</v>
      </c>
      <c r="F12" s="9">
        <f t="shared" si="2"/>
        <v>2079</v>
      </c>
      <c r="G12" s="9">
        <f t="shared" si="2"/>
        <v>1962</v>
      </c>
      <c r="H12" s="9">
        <f t="shared" si="2"/>
        <v>1644</v>
      </c>
      <c r="I12" s="9">
        <f t="shared" ref="I12:J12" si="3">I4+I8</f>
        <v>1592</v>
      </c>
      <c r="J12" s="9">
        <f t="shared" si="3"/>
        <v>1518</v>
      </c>
      <c r="K12" s="9">
        <f t="shared" ref="K12:L12" si="4">K4+K8</f>
        <v>1242</v>
      </c>
      <c r="L12" s="9">
        <f t="shared" si="4"/>
        <v>783</v>
      </c>
      <c r="M12" s="9">
        <f t="shared" ref="M12:N12" si="5">M4+M8</f>
        <v>1074</v>
      </c>
      <c r="N12" s="9">
        <f t="shared" si="5"/>
        <v>1167</v>
      </c>
    </row>
    <row r="13" spans="1:16" x14ac:dyDescent="0.25">
      <c r="A13" s="42"/>
      <c r="B13" s="6" t="s">
        <v>29</v>
      </c>
      <c r="C13" s="9">
        <f t="shared" ref="C13:D14" si="6">C5+C9</f>
        <v>1471</v>
      </c>
      <c r="D13" s="9">
        <f t="shared" si="6"/>
        <v>2134</v>
      </c>
      <c r="E13" s="9">
        <f t="shared" ref="E13:F15" si="7">E5+E9</f>
        <v>2324</v>
      </c>
      <c r="F13" s="9">
        <f t="shared" si="7"/>
        <v>2554</v>
      </c>
      <c r="G13" s="9">
        <f t="shared" ref="G13:H13" si="8">G5+G9</f>
        <v>2640</v>
      </c>
      <c r="H13" s="9">
        <f t="shared" si="8"/>
        <v>2056</v>
      </c>
      <c r="I13" s="9">
        <f t="shared" ref="I13:J13" si="9">I5+I9</f>
        <v>2200</v>
      </c>
      <c r="J13" s="9">
        <f t="shared" si="9"/>
        <v>2046</v>
      </c>
      <c r="K13" s="9">
        <f t="shared" ref="K13:L13" si="10">K5+K9</f>
        <v>1586</v>
      </c>
      <c r="L13" s="9">
        <f t="shared" si="10"/>
        <v>988</v>
      </c>
      <c r="M13" s="9">
        <f t="shared" ref="M13:N13" si="11">M5+M9</f>
        <v>1386</v>
      </c>
      <c r="N13" s="9">
        <f t="shared" si="11"/>
        <v>1493</v>
      </c>
    </row>
    <row r="14" spans="1:16" ht="15.75" thickBot="1" x14ac:dyDescent="0.3">
      <c r="A14" s="42"/>
      <c r="B14" s="6" t="s">
        <v>30</v>
      </c>
      <c r="C14" s="9">
        <f t="shared" si="6"/>
        <v>585</v>
      </c>
      <c r="D14" s="9">
        <f t="shared" si="6"/>
        <v>875</v>
      </c>
      <c r="E14" s="9">
        <f t="shared" si="7"/>
        <v>1309</v>
      </c>
      <c r="F14" s="9">
        <f t="shared" si="7"/>
        <v>1409</v>
      </c>
      <c r="G14" s="9">
        <f t="shared" ref="G14:H14" si="12">G6+G10</f>
        <v>1282</v>
      </c>
      <c r="H14" s="9">
        <f t="shared" si="12"/>
        <v>1086</v>
      </c>
      <c r="I14" s="9">
        <f t="shared" ref="I14:J14" si="13">I6+I10</f>
        <v>1059</v>
      </c>
      <c r="J14" s="9">
        <f t="shared" si="13"/>
        <v>979</v>
      </c>
      <c r="K14" s="9">
        <f t="shared" ref="K14:L14" si="14">K6+K10</f>
        <v>805</v>
      </c>
      <c r="L14" s="9">
        <f t="shared" si="14"/>
        <v>446</v>
      </c>
      <c r="M14" s="9">
        <f t="shared" ref="M14:N14" si="15">M6+M10</f>
        <v>665</v>
      </c>
      <c r="N14" s="9">
        <f t="shared" si="15"/>
        <v>674</v>
      </c>
    </row>
    <row r="15" spans="1:16" ht="16.5" thickTop="1" thickBot="1" x14ac:dyDescent="0.3">
      <c r="A15" s="43"/>
      <c r="B15" s="7" t="s">
        <v>1</v>
      </c>
      <c r="C15" s="11">
        <f>C7+C11</f>
        <v>3309</v>
      </c>
      <c r="D15" s="11">
        <f>D7+D11</f>
        <v>5033</v>
      </c>
      <c r="E15" s="11">
        <f t="shared" si="7"/>
        <v>5537</v>
      </c>
      <c r="F15" s="11">
        <f t="shared" si="7"/>
        <v>6042</v>
      </c>
      <c r="G15" s="11">
        <f t="shared" ref="G15:H15" si="16">G7+G11</f>
        <v>5884</v>
      </c>
      <c r="H15" s="11">
        <f t="shared" si="16"/>
        <v>4786</v>
      </c>
      <c r="I15" s="11">
        <f t="shared" ref="I15:J15" si="17">I7+I11</f>
        <v>4851</v>
      </c>
      <c r="J15" s="11">
        <f t="shared" si="17"/>
        <v>4543</v>
      </c>
      <c r="K15" s="11">
        <f t="shared" ref="K15:L15" si="18">K7+K11</f>
        <v>3633</v>
      </c>
      <c r="L15" s="11">
        <f t="shared" si="18"/>
        <v>2217</v>
      </c>
      <c r="M15" s="11">
        <f t="shared" ref="M15:N15" si="19">M7+M11</f>
        <v>3125</v>
      </c>
      <c r="N15" s="11">
        <f t="shared" si="19"/>
        <v>3334</v>
      </c>
    </row>
    <row r="16" spans="1:16" ht="15.75" thickTop="1" x14ac:dyDescent="0.25"/>
    <row r="18" spans="1:16" ht="24.95" customHeight="1" thickBot="1" x14ac:dyDescent="0.3">
      <c r="A18" s="8" t="s">
        <v>62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6" ht="16.5" thickTop="1" thickBot="1" x14ac:dyDescent="0.3">
      <c r="A19" s="4" t="s">
        <v>2</v>
      </c>
      <c r="B19" s="4" t="s">
        <v>3</v>
      </c>
      <c r="C19" s="5" t="s">
        <v>4</v>
      </c>
      <c r="D19" s="5" t="s">
        <v>5</v>
      </c>
      <c r="E19" s="5" t="s">
        <v>6</v>
      </c>
      <c r="F19" s="5" t="s">
        <v>7</v>
      </c>
      <c r="G19" s="5" t="s">
        <v>8</v>
      </c>
      <c r="H19" s="5" t="s">
        <v>9</v>
      </c>
      <c r="I19" s="5" t="s">
        <v>10</v>
      </c>
      <c r="J19" s="5" t="s">
        <v>11</v>
      </c>
      <c r="K19" s="5" t="s">
        <v>12</v>
      </c>
      <c r="L19" s="5" t="s">
        <v>13</v>
      </c>
      <c r="M19" s="5" t="s">
        <v>14</v>
      </c>
      <c r="N19" s="5" t="s">
        <v>15</v>
      </c>
    </row>
    <row r="20" spans="1:16" ht="15.75" thickTop="1" x14ac:dyDescent="0.25">
      <c r="A20" s="41" t="s">
        <v>31</v>
      </c>
      <c r="B20" s="6" t="s">
        <v>28</v>
      </c>
      <c r="C20" s="20">
        <v>36962.750949000001</v>
      </c>
      <c r="D20" s="20">
        <v>52538.898465752412</v>
      </c>
      <c r="E20" s="20">
        <v>67480.121881399973</v>
      </c>
      <c r="F20" s="20">
        <v>70349.885903915943</v>
      </c>
      <c r="G20" s="20">
        <v>55421.913316199963</v>
      </c>
      <c r="H20" s="20">
        <v>28955.532730999978</v>
      </c>
      <c r="I20" s="20">
        <v>44247.472593666673</v>
      </c>
      <c r="J20" s="20">
        <v>36853.717660599992</v>
      </c>
      <c r="K20" s="20">
        <v>29869.220879999997</v>
      </c>
      <c r="L20" s="20">
        <v>17939.012532233326</v>
      </c>
      <c r="M20" s="20">
        <v>23767.049412999993</v>
      </c>
      <c r="N20" s="20">
        <v>28580.837139999985</v>
      </c>
      <c r="O20" s="40"/>
      <c r="P20" s="25"/>
    </row>
    <row r="21" spans="1:16" x14ac:dyDescent="0.25">
      <c r="A21" s="42"/>
      <c r="B21" s="6" t="s">
        <v>29</v>
      </c>
      <c r="C21" s="20">
        <v>54297.595310933299</v>
      </c>
      <c r="D21" s="20">
        <v>83897.450083000076</v>
      </c>
      <c r="E21" s="20">
        <v>131551.36899325659</v>
      </c>
      <c r="F21" s="20">
        <v>134651.25233989998</v>
      </c>
      <c r="G21" s="20">
        <v>118449.90086420004</v>
      </c>
      <c r="H21" s="20">
        <v>60942.576042419118</v>
      </c>
      <c r="I21" s="20">
        <v>82460.162231044393</v>
      </c>
      <c r="J21" s="20">
        <v>76438.027100130043</v>
      </c>
      <c r="K21" s="20">
        <v>58711.544481600002</v>
      </c>
      <c r="L21" s="20">
        <v>34905.480416400023</v>
      </c>
      <c r="M21" s="20">
        <v>46578.969431999933</v>
      </c>
      <c r="N21" s="20">
        <v>52164.70334979998</v>
      </c>
      <c r="P21" s="25"/>
    </row>
    <row r="22" spans="1:16" ht="15.75" thickBot="1" x14ac:dyDescent="0.3">
      <c r="A22" s="42"/>
      <c r="B22" s="6" t="s">
        <v>30</v>
      </c>
      <c r="C22" s="20">
        <v>17397.632617599989</v>
      </c>
      <c r="D22" s="20">
        <v>28127.70739399999</v>
      </c>
      <c r="E22" s="20">
        <v>64104.615025983978</v>
      </c>
      <c r="F22" s="20">
        <v>67121.431853085727</v>
      </c>
      <c r="G22" s="20">
        <v>48415.212374000017</v>
      </c>
      <c r="H22" s="20">
        <v>26917.813604999996</v>
      </c>
      <c r="I22" s="20">
        <v>36503.027262800017</v>
      </c>
      <c r="J22" s="20">
        <v>29669.872262184297</v>
      </c>
      <c r="K22" s="20">
        <v>22467.460924960003</v>
      </c>
      <c r="L22" s="20">
        <v>12770.870459999996</v>
      </c>
      <c r="M22" s="20">
        <v>17793.615980999995</v>
      </c>
      <c r="N22" s="20">
        <v>20132.729548999989</v>
      </c>
      <c r="P22" s="25"/>
    </row>
    <row r="23" spans="1:16" ht="16.5" thickTop="1" thickBot="1" x14ac:dyDescent="0.3">
      <c r="A23" s="43"/>
      <c r="B23" s="7" t="s">
        <v>1</v>
      </c>
      <c r="C23" s="21">
        <f t="shared" ref="C23:N23" si="20">SUM(C20:C22)</f>
        <v>108657.97887753329</v>
      </c>
      <c r="D23" s="21">
        <f t="shared" si="20"/>
        <v>164564.05594275249</v>
      </c>
      <c r="E23" s="21">
        <f t="shared" si="20"/>
        <v>263136.10590064054</v>
      </c>
      <c r="F23" s="21">
        <f t="shared" si="20"/>
        <v>272122.57009690162</v>
      </c>
      <c r="G23" s="21">
        <f t="shared" si="20"/>
        <v>222287.02655440001</v>
      </c>
      <c r="H23" s="21">
        <f t="shared" si="20"/>
        <v>116815.92237841908</v>
      </c>
      <c r="I23" s="21">
        <f t="shared" si="20"/>
        <v>163210.6620875111</v>
      </c>
      <c r="J23" s="21">
        <f t="shared" si="20"/>
        <v>142961.61702291435</v>
      </c>
      <c r="K23" s="21">
        <f t="shared" si="20"/>
        <v>111048.22628656001</v>
      </c>
      <c r="L23" s="21">
        <f t="shared" si="20"/>
        <v>65615.363408633348</v>
      </c>
      <c r="M23" s="21">
        <f t="shared" si="20"/>
        <v>88139.634825999921</v>
      </c>
      <c r="N23" s="21">
        <f t="shared" si="20"/>
        <v>100878.27003879996</v>
      </c>
      <c r="P23" s="25"/>
    </row>
    <row r="24" spans="1:16" ht="15.75" thickTop="1" x14ac:dyDescent="0.25">
      <c r="A24" s="41" t="s">
        <v>32</v>
      </c>
      <c r="B24" s="6" t="s">
        <v>28</v>
      </c>
      <c r="C24" s="20">
        <v>155489.81814857799</v>
      </c>
      <c r="D24" s="20">
        <v>274613.69257780199</v>
      </c>
      <c r="E24" s="20">
        <v>346127.96559121308</v>
      </c>
      <c r="F24" s="20">
        <v>360433.43540323054</v>
      </c>
      <c r="G24" s="20">
        <v>310775.81050079997</v>
      </c>
      <c r="H24" s="20">
        <v>254649.44364003814</v>
      </c>
      <c r="I24" s="20">
        <v>215502.32946065016</v>
      </c>
      <c r="J24" s="20">
        <v>207140.52968319989</v>
      </c>
      <c r="K24" s="20">
        <v>151493.98867849211</v>
      </c>
      <c r="L24" s="20">
        <v>84735.348017700031</v>
      </c>
      <c r="M24" s="20">
        <v>120803.72020420003</v>
      </c>
      <c r="N24" s="20">
        <v>134714.08326505014</v>
      </c>
      <c r="P24" s="25"/>
    </row>
    <row r="25" spans="1:16" x14ac:dyDescent="0.25">
      <c r="A25" s="42"/>
      <c r="B25" s="6" t="s">
        <v>29</v>
      </c>
      <c r="C25" s="20">
        <v>153981.45396058474</v>
      </c>
      <c r="D25" s="20">
        <v>228914.18558498714</v>
      </c>
      <c r="E25" s="20">
        <v>388924.42003408668</v>
      </c>
      <c r="F25" s="20">
        <v>392904.26347022346</v>
      </c>
      <c r="G25" s="20">
        <v>372301.89041741227</v>
      </c>
      <c r="H25" s="20">
        <v>287844.45318352862</v>
      </c>
      <c r="I25" s="20">
        <v>267421.90220292145</v>
      </c>
      <c r="J25" s="20">
        <v>248852.76723711748</v>
      </c>
      <c r="K25" s="20">
        <v>164821.37786146681</v>
      </c>
      <c r="L25" s="20">
        <v>88838.421127500013</v>
      </c>
      <c r="M25" s="20">
        <v>135915.20760320002</v>
      </c>
      <c r="N25" s="20">
        <v>147358.4156474896</v>
      </c>
      <c r="O25" s="25"/>
      <c r="P25" s="25"/>
    </row>
    <row r="26" spans="1:16" ht="15.75" thickBot="1" x14ac:dyDescent="0.3">
      <c r="A26" s="42"/>
      <c r="B26" s="6" t="s">
        <v>30</v>
      </c>
      <c r="C26" s="20">
        <v>65493.884096000016</v>
      </c>
      <c r="D26" s="20">
        <v>97207.045684666635</v>
      </c>
      <c r="E26" s="20">
        <v>240878.00672932129</v>
      </c>
      <c r="F26" s="20">
        <v>234180.60649645416</v>
      </c>
      <c r="G26" s="20">
        <v>196873.60907430004</v>
      </c>
      <c r="H26" s="20">
        <v>155882.69528790441</v>
      </c>
      <c r="I26" s="20">
        <v>141470.96775870622</v>
      </c>
      <c r="J26" s="20">
        <v>124554.36974827999</v>
      </c>
      <c r="K26" s="20">
        <v>89566.171505520004</v>
      </c>
      <c r="L26" s="20">
        <v>45096.86354099997</v>
      </c>
      <c r="M26" s="20">
        <v>66818.181119099987</v>
      </c>
      <c r="N26" s="20">
        <v>64199.376722800022</v>
      </c>
      <c r="P26" s="25"/>
    </row>
    <row r="27" spans="1:16" ht="16.5" thickTop="1" thickBot="1" x14ac:dyDescent="0.3">
      <c r="A27" s="43"/>
      <c r="B27" s="7" t="s">
        <v>1</v>
      </c>
      <c r="C27" s="21">
        <f t="shared" ref="C27:N27" si="21">SUM(C24:C26)</f>
        <v>374965.15620516276</v>
      </c>
      <c r="D27" s="21">
        <f t="shared" si="21"/>
        <v>600734.92384745576</v>
      </c>
      <c r="E27" s="21">
        <f t="shared" si="21"/>
        <v>975930.39235462109</v>
      </c>
      <c r="F27" s="21">
        <f t="shared" si="21"/>
        <v>987518.30536990822</v>
      </c>
      <c r="G27" s="21">
        <f t="shared" si="21"/>
        <v>879951.30999251234</v>
      </c>
      <c r="H27" s="21">
        <f t="shared" si="21"/>
        <v>698376.59211147111</v>
      </c>
      <c r="I27" s="21">
        <f t="shared" si="21"/>
        <v>624395.19942227786</v>
      </c>
      <c r="J27" s="21">
        <f t="shared" si="21"/>
        <v>580547.66666859738</v>
      </c>
      <c r="K27" s="21">
        <f t="shared" si="21"/>
        <v>405881.53804547893</v>
      </c>
      <c r="L27" s="21">
        <f t="shared" si="21"/>
        <v>218670.6326862</v>
      </c>
      <c r="M27" s="21">
        <f t="shared" si="21"/>
        <v>323537.10892650008</v>
      </c>
      <c r="N27" s="21">
        <f t="shared" si="21"/>
        <v>346271.87563533976</v>
      </c>
    </row>
    <row r="28" spans="1:16" ht="15.75" thickTop="1" x14ac:dyDescent="0.25">
      <c r="A28" s="41" t="s">
        <v>1</v>
      </c>
      <c r="B28" s="6" t="s">
        <v>28</v>
      </c>
      <c r="C28" s="20">
        <f t="shared" ref="C28:H28" si="22">C20+C24</f>
        <v>192452.569097578</v>
      </c>
      <c r="D28" s="20">
        <f t="shared" si="22"/>
        <v>327152.59104355442</v>
      </c>
      <c r="E28" s="20">
        <f t="shared" si="22"/>
        <v>413608.08747261309</v>
      </c>
      <c r="F28" s="20">
        <f t="shared" si="22"/>
        <v>430783.32130714646</v>
      </c>
      <c r="G28" s="20">
        <f t="shared" si="22"/>
        <v>366197.72381699993</v>
      </c>
      <c r="H28" s="20">
        <f t="shared" si="22"/>
        <v>283604.97637103812</v>
      </c>
      <c r="I28" s="20">
        <f t="shared" ref="I28:J28" si="23">I20+I24</f>
        <v>259749.80205431682</v>
      </c>
      <c r="J28" s="20">
        <f t="shared" si="23"/>
        <v>243994.24734379989</v>
      </c>
      <c r="K28" s="20">
        <f t="shared" ref="K28:L28" si="24">K20+K24</f>
        <v>181363.20955849212</v>
      </c>
      <c r="L28" s="20">
        <f t="shared" si="24"/>
        <v>102674.36054993336</v>
      </c>
      <c r="M28" s="20">
        <f t="shared" ref="M28:N28" si="25">M20+M24</f>
        <v>144570.76961720001</v>
      </c>
      <c r="N28" s="20">
        <f t="shared" si="25"/>
        <v>163294.92040505013</v>
      </c>
    </row>
    <row r="29" spans="1:16" x14ac:dyDescent="0.25">
      <c r="A29" s="42"/>
      <c r="B29" s="6" t="s">
        <v>29</v>
      </c>
      <c r="C29" s="20">
        <f t="shared" ref="C29:D30" si="26">C21+C25</f>
        <v>208279.04927151804</v>
      </c>
      <c r="D29" s="20">
        <f t="shared" si="26"/>
        <v>312811.63566798723</v>
      </c>
      <c r="E29" s="20">
        <f t="shared" ref="E29:G31" si="27">E21+E25</f>
        <v>520475.78902734327</v>
      </c>
      <c r="F29" s="20">
        <f t="shared" si="27"/>
        <v>527555.51581012341</v>
      </c>
      <c r="G29" s="20">
        <f t="shared" si="27"/>
        <v>490751.7912816123</v>
      </c>
      <c r="H29" s="20">
        <f t="shared" ref="H29:I29" si="28">H21+H25</f>
        <v>348787.02922594774</v>
      </c>
      <c r="I29" s="20">
        <f t="shared" si="28"/>
        <v>349882.06443396583</v>
      </c>
      <c r="J29" s="20">
        <f t="shared" ref="J29:K29" si="29">J21+J25</f>
        <v>325290.7943372475</v>
      </c>
      <c r="K29" s="20">
        <f t="shared" si="29"/>
        <v>223532.92234306681</v>
      </c>
      <c r="L29" s="20">
        <f t="shared" ref="L29:M29" si="30">L21+L25</f>
        <v>123743.90154390004</v>
      </c>
      <c r="M29" s="20">
        <f t="shared" si="30"/>
        <v>182494.17703519994</v>
      </c>
      <c r="N29" s="20">
        <f t="shared" ref="N29" si="31">N21+N25</f>
        <v>199523.11899728957</v>
      </c>
    </row>
    <row r="30" spans="1:16" ht="15.75" thickBot="1" x14ac:dyDescent="0.3">
      <c r="A30" s="42"/>
      <c r="B30" s="6" t="s">
        <v>30</v>
      </c>
      <c r="C30" s="20">
        <f t="shared" si="26"/>
        <v>82891.516713600009</v>
      </c>
      <c r="D30" s="20">
        <f t="shared" si="26"/>
        <v>125334.75307866663</v>
      </c>
      <c r="E30" s="20">
        <f t="shared" si="27"/>
        <v>304982.62175530527</v>
      </c>
      <c r="F30" s="20">
        <f t="shared" si="27"/>
        <v>301302.03834953986</v>
      </c>
      <c r="G30" s="20">
        <f t="shared" si="27"/>
        <v>245288.82144830006</v>
      </c>
      <c r="H30" s="20">
        <f t="shared" ref="H30:I30" si="32">H22+H26</f>
        <v>182800.50889290441</v>
      </c>
      <c r="I30" s="20">
        <f t="shared" si="32"/>
        <v>177973.99502150624</v>
      </c>
      <c r="J30" s="20">
        <f t="shared" ref="J30:K30" si="33">J22+J26</f>
        <v>154224.24201046428</v>
      </c>
      <c r="K30" s="20">
        <f t="shared" si="33"/>
        <v>112033.63243048001</v>
      </c>
      <c r="L30" s="20">
        <f t="shared" ref="L30:M30" si="34">L22+L26</f>
        <v>57867.734000999968</v>
      </c>
      <c r="M30" s="20">
        <f t="shared" si="34"/>
        <v>84611.797100099982</v>
      </c>
      <c r="N30" s="20">
        <f t="shared" ref="N30" si="35">N22+N26</f>
        <v>84332.106271800003</v>
      </c>
    </row>
    <row r="31" spans="1:16" ht="16.5" thickTop="1" thickBot="1" x14ac:dyDescent="0.3">
      <c r="A31" s="43"/>
      <c r="B31" s="7" t="s">
        <v>1</v>
      </c>
      <c r="C31" s="21">
        <f>C23+C27</f>
        <v>483623.13508269604</v>
      </c>
      <c r="D31" s="21">
        <f>D23+D27</f>
        <v>765298.97979020828</v>
      </c>
      <c r="E31" s="21">
        <f t="shared" si="27"/>
        <v>1239066.4982552617</v>
      </c>
      <c r="F31" s="21">
        <f t="shared" si="27"/>
        <v>1259640.8754668098</v>
      </c>
      <c r="G31" s="21">
        <f t="shared" si="27"/>
        <v>1102238.3365469123</v>
      </c>
      <c r="H31" s="21">
        <f t="shared" ref="H31:I31" si="36">H23+H27</f>
        <v>815192.51448989019</v>
      </c>
      <c r="I31" s="21">
        <f t="shared" si="36"/>
        <v>787605.86150978901</v>
      </c>
      <c r="J31" s="21">
        <f t="shared" ref="J31:K31" si="37">J23+J27</f>
        <v>723509.28369151172</v>
      </c>
      <c r="K31" s="21">
        <f t="shared" si="37"/>
        <v>516929.76433203893</v>
      </c>
      <c r="L31" s="21">
        <f t="shared" ref="L31:M31" si="38">L23+L27</f>
        <v>284285.99609483336</v>
      </c>
      <c r="M31" s="21">
        <f t="shared" si="38"/>
        <v>411676.74375249998</v>
      </c>
      <c r="N31" s="21">
        <f t="shared" ref="N31" si="39">N23+N27</f>
        <v>447150.14567413973</v>
      </c>
    </row>
    <row r="32" spans="1:16" ht="15.75" thickTop="1" x14ac:dyDescent="0.25"/>
    <row r="33" spans="5:8" x14ac:dyDescent="0.25">
      <c r="E33" s="26"/>
      <c r="H33" s="25"/>
    </row>
    <row r="34" spans="5:8" x14ac:dyDescent="0.25">
      <c r="H34" s="25"/>
    </row>
  </sheetData>
  <mergeCells count="7">
    <mergeCell ref="A24:A27"/>
    <mergeCell ref="A28:A31"/>
    <mergeCell ref="B1:N1"/>
    <mergeCell ref="A4:A7"/>
    <mergeCell ref="A8:A11"/>
    <mergeCell ref="A12:A15"/>
    <mergeCell ref="A20:A23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5"/>
  <sheetViews>
    <sheetView showGridLines="0" zoomScaleNormal="100" workbookViewId="0">
      <selection activeCell="L13" sqref="K13:L13"/>
    </sheetView>
  </sheetViews>
  <sheetFormatPr defaultColWidth="9.125" defaultRowHeight="15" x14ac:dyDescent="0.25"/>
  <cols>
    <col min="1" max="1" width="30.375" style="3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9"/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O1" s="37" t="s">
        <v>61</v>
      </c>
    </row>
    <row r="2" spans="1:15" ht="24.95" customHeight="1" thickBot="1" x14ac:dyDescent="0.3">
      <c r="A2" s="8" t="s">
        <v>47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6.5" thickTop="1" thickBot="1" x14ac:dyDescent="0.3">
      <c r="A3" s="4"/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</row>
    <row r="4" spans="1:15" ht="15.75" thickTop="1" x14ac:dyDescent="0.25">
      <c r="A4" s="12" t="s">
        <v>37</v>
      </c>
      <c r="B4" s="9">
        <v>491</v>
      </c>
      <c r="C4" s="9">
        <v>754</v>
      </c>
      <c r="D4" s="9">
        <v>938</v>
      </c>
      <c r="E4" s="9">
        <v>994</v>
      </c>
      <c r="F4" s="9">
        <v>1007</v>
      </c>
      <c r="G4" s="9">
        <v>753</v>
      </c>
      <c r="H4" s="9">
        <v>718</v>
      </c>
      <c r="I4" s="9">
        <v>744</v>
      </c>
      <c r="J4" s="9">
        <v>564</v>
      </c>
      <c r="K4" s="9">
        <v>350</v>
      </c>
      <c r="L4" s="9">
        <v>474</v>
      </c>
      <c r="M4" s="9">
        <v>507</v>
      </c>
      <c r="O4" s="38"/>
    </row>
    <row r="5" spans="1:15" x14ac:dyDescent="0.25">
      <c r="A5" s="13" t="s">
        <v>38</v>
      </c>
      <c r="B5" s="9">
        <v>732</v>
      </c>
      <c r="C5" s="9">
        <v>1084</v>
      </c>
      <c r="D5" s="9">
        <v>1252</v>
      </c>
      <c r="E5" s="9">
        <v>1329</v>
      </c>
      <c r="F5" s="9">
        <v>1323</v>
      </c>
      <c r="G5" s="9">
        <v>1003</v>
      </c>
      <c r="H5" s="9">
        <v>1077</v>
      </c>
      <c r="I5" s="9">
        <v>1007</v>
      </c>
      <c r="J5" s="9">
        <v>768</v>
      </c>
      <c r="K5" s="9">
        <v>416</v>
      </c>
      <c r="L5" s="9">
        <v>685</v>
      </c>
      <c r="M5" s="9">
        <v>690</v>
      </c>
      <c r="O5" s="38"/>
    </row>
    <row r="6" spans="1:15" x14ac:dyDescent="0.25">
      <c r="A6" s="13" t="s">
        <v>39</v>
      </c>
      <c r="B6" s="10">
        <v>495</v>
      </c>
      <c r="C6" s="10">
        <v>826</v>
      </c>
      <c r="D6" s="10">
        <v>832</v>
      </c>
      <c r="E6" s="10">
        <v>958</v>
      </c>
      <c r="F6" s="10">
        <v>909</v>
      </c>
      <c r="G6" s="10">
        <v>731</v>
      </c>
      <c r="H6" s="10">
        <v>763</v>
      </c>
      <c r="I6" s="10">
        <v>662</v>
      </c>
      <c r="J6" s="10">
        <v>543</v>
      </c>
      <c r="K6" s="10">
        <v>346</v>
      </c>
      <c r="L6" s="10">
        <v>491</v>
      </c>
      <c r="M6" s="10">
        <v>549</v>
      </c>
      <c r="O6" s="38"/>
    </row>
    <row r="7" spans="1:15" x14ac:dyDescent="0.25">
      <c r="A7" s="13" t="s">
        <v>40</v>
      </c>
      <c r="B7" s="9">
        <v>866</v>
      </c>
      <c r="C7" s="9">
        <v>1298</v>
      </c>
      <c r="D7" s="9">
        <v>1344</v>
      </c>
      <c r="E7" s="9">
        <v>1456</v>
      </c>
      <c r="F7" s="9">
        <v>1378</v>
      </c>
      <c r="G7" s="9">
        <v>1237</v>
      </c>
      <c r="H7" s="9">
        <v>1180</v>
      </c>
      <c r="I7" s="9">
        <v>1164</v>
      </c>
      <c r="J7" s="9">
        <v>949</v>
      </c>
      <c r="K7" s="9">
        <v>574</v>
      </c>
      <c r="L7" s="9">
        <v>839</v>
      </c>
      <c r="M7" s="9">
        <v>860</v>
      </c>
      <c r="O7" s="38"/>
    </row>
    <row r="8" spans="1:15" x14ac:dyDescent="0.25">
      <c r="A8" s="13" t="s">
        <v>41</v>
      </c>
      <c r="B8" s="9">
        <v>280</v>
      </c>
      <c r="C8" s="9">
        <v>483</v>
      </c>
      <c r="D8" s="9">
        <v>478</v>
      </c>
      <c r="E8" s="9">
        <v>535</v>
      </c>
      <c r="F8" s="9">
        <v>558</v>
      </c>
      <c r="G8" s="9">
        <v>446</v>
      </c>
      <c r="H8" s="9">
        <v>474</v>
      </c>
      <c r="I8" s="9">
        <v>390</v>
      </c>
      <c r="J8" s="9">
        <v>352</v>
      </c>
      <c r="K8" s="9">
        <v>217</v>
      </c>
      <c r="L8" s="9">
        <v>254</v>
      </c>
      <c r="M8" s="9">
        <v>318</v>
      </c>
      <c r="O8" s="38"/>
    </row>
    <row r="9" spans="1:15" x14ac:dyDescent="0.25">
      <c r="A9" s="13" t="s">
        <v>42</v>
      </c>
      <c r="B9" s="9">
        <v>265</v>
      </c>
      <c r="C9" s="9">
        <v>365</v>
      </c>
      <c r="D9" s="9">
        <v>431</v>
      </c>
      <c r="E9" s="9">
        <v>470</v>
      </c>
      <c r="F9" s="9">
        <v>431</v>
      </c>
      <c r="G9" s="9">
        <v>364</v>
      </c>
      <c r="H9" s="9">
        <v>388</v>
      </c>
      <c r="I9" s="9">
        <v>376</v>
      </c>
      <c r="J9" s="9">
        <v>281</v>
      </c>
      <c r="K9" s="9">
        <v>193</v>
      </c>
      <c r="L9" s="9">
        <v>238</v>
      </c>
      <c r="M9" s="9">
        <v>257</v>
      </c>
      <c r="O9" s="38"/>
    </row>
    <row r="10" spans="1:15" ht="15.75" thickBot="1" x14ac:dyDescent="0.3">
      <c r="A10" s="13" t="s">
        <v>43</v>
      </c>
      <c r="B10" s="9">
        <v>180</v>
      </c>
      <c r="C10" s="9">
        <v>223</v>
      </c>
      <c r="D10" s="9">
        <v>262</v>
      </c>
      <c r="E10" s="9">
        <v>300</v>
      </c>
      <c r="F10" s="9">
        <v>278</v>
      </c>
      <c r="G10" s="9">
        <v>252</v>
      </c>
      <c r="H10" s="9">
        <v>251</v>
      </c>
      <c r="I10" s="9">
        <v>200</v>
      </c>
      <c r="J10" s="9">
        <v>176</v>
      </c>
      <c r="K10" s="9">
        <v>121</v>
      </c>
      <c r="L10" s="9">
        <v>144</v>
      </c>
      <c r="M10" s="9">
        <v>153</v>
      </c>
      <c r="O10" s="38"/>
    </row>
    <row r="11" spans="1:15" ht="16.5" thickTop="1" thickBot="1" x14ac:dyDescent="0.3">
      <c r="A11" s="18" t="s">
        <v>1</v>
      </c>
      <c r="B11" s="11">
        <f t="shared" ref="B11:M11" si="0">SUM(B4:B10)</f>
        <v>3309</v>
      </c>
      <c r="C11" s="11">
        <f t="shared" si="0"/>
        <v>5033</v>
      </c>
      <c r="D11" s="11">
        <f t="shared" si="0"/>
        <v>5537</v>
      </c>
      <c r="E11" s="11">
        <f t="shared" si="0"/>
        <v>6042</v>
      </c>
      <c r="F11" s="11">
        <f t="shared" si="0"/>
        <v>5884</v>
      </c>
      <c r="G11" s="11">
        <f t="shared" si="0"/>
        <v>4786</v>
      </c>
      <c r="H11" s="11">
        <f t="shared" si="0"/>
        <v>4851</v>
      </c>
      <c r="I11" s="11">
        <f t="shared" si="0"/>
        <v>4543</v>
      </c>
      <c r="J11" s="11">
        <f t="shared" si="0"/>
        <v>3633</v>
      </c>
      <c r="K11" s="11">
        <f t="shared" si="0"/>
        <v>2217</v>
      </c>
      <c r="L11" s="11">
        <f t="shared" si="0"/>
        <v>3125</v>
      </c>
      <c r="M11" s="11">
        <f t="shared" si="0"/>
        <v>3334</v>
      </c>
    </row>
    <row r="12" spans="1:15" ht="15.75" thickTop="1" x14ac:dyDescent="0.25"/>
    <row r="14" spans="1:15" ht="24.95" customHeight="1" thickBot="1" x14ac:dyDescent="0.3">
      <c r="A14" s="8" t="s">
        <v>46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5" ht="16.5" thickTop="1" thickBot="1" x14ac:dyDescent="0.3">
      <c r="A15" s="4"/>
      <c r="B15" s="5" t="s">
        <v>4</v>
      </c>
      <c r="C15" s="5" t="s">
        <v>5</v>
      </c>
      <c r="D15" s="5" t="s">
        <v>6</v>
      </c>
      <c r="E15" s="5" t="s">
        <v>7</v>
      </c>
      <c r="F15" s="5" t="s">
        <v>8</v>
      </c>
      <c r="G15" s="5" t="s">
        <v>9</v>
      </c>
      <c r="H15" s="5" t="s">
        <v>10</v>
      </c>
      <c r="I15" s="5" t="s">
        <v>11</v>
      </c>
      <c r="J15" s="5" t="s">
        <v>12</v>
      </c>
      <c r="K15" s="5" t="s">
        <v>13</v>
      </c>
      <c r="L15" s="5" t="s">
        <v>14</v>
      </c>
      <c r="M15" s="5" t="s">
        <v>15</v>
      </c>
    </row>
    <row r="16" spans="1:15" ht="15.75" thickTop="1" x14ac:dyDescent="0.25">
      <c r="A16" s="12" t="s">
        <v>37</v>
      </c>
      <c r="B16" s="20">
        <v>76979.181388860045</v>
      </c>
      <c r="C16" s="20">
        <v>120112.52721366691</v>
      </c>
      <c r="D16" s="20">
        <v>211635.76081539344</v>
      </c>
      <c r="E16" s="20">
        <v>207556.03538740601</v>
      </c>
      <c r="F16" s="20">
        <v>192851.44953342338</v>
      </c>
      <c r="G16" s="20">
        <v>125537.88145319994</v>
      </c>
      <c r="H16" s="20">
        <v>116705.72244776004</v>
      </c>
      <c r="I16" s="20">
        <v>122111.1933375143</v>
      </c>
      <c r="J16" s="20">
        <v>89294.823683560156</v>
      </c>
      <c r="K16" s="20">
        <v>47865.775349333366</v>
      </c>
      <c r="L16" s="20">
        <v>63349.423371999961</v>
      </c>
      <c r="M16" s="20">
        <v>69484.706848839996</v>
      </c>
      <c r="N16" s="39"/>
      <c r="O16" s="25"/>
    </row>
    <row r="17" spans="1:15" x14ac:dyDescent="0.25">
      <c r="A17" s="13" t="s">
        <v>38</v>
      </c>
      <c r="B17" s="20">
        <v>104853.99734844241</v>
      </c>
      <c r="C17" s="20">
        <v>167996.45269625256</v>
      </c>
      <c r="D17" s="20">
        <v>283365.98123882001</v>
      </c>
      <c r="E17" s="20">
        <v>280680.48276774504</v>
      </c>
      <c r="F17" s="20">
        <v>247157.84602879966</v>
      </c>
      <c r="G17" s="20">
        <v>174299.10479422871</v>
      </c>
      <c r="H17" s="20">
        <v>175416.41442880622</v>
      </c>
      <c r="I17" s="20">
        <v>165286.25235172705</v>
      </c>
      <c r="J17" s="20">
        <v>109091.70731927997</v>
      </c>
      <c r="K17" s="20">
        <v>51621.301607399953</v>
      </c>
      <c r="L17" s="20">
        <v>94106.9786073</v>
      </c>
      <c r="M17" s="20">
        <v>88636.670629600048</v>
      </c>
      <c r="O17" s="25"/>
    </row>
    <row r="18" spans="1:15" x14ac:dyDescent="0.25">
      <c r="A18" s="13" t="s">
        <v>39</v>
      </c>
      <c r="B18" s="22">
        <v>71987.951070563344</v>
      </c>
      <c r="C18" s="22">
        <v>127408.78401026675</v>
      </c>
      <c r="D18" s="22">
        <v>184756.79725398996</v>
      </c>
      <c r="E18" s="22">
        <v>202744.97204230016</v>
      </c>
      <c r="F18" s="22">
        <v>173792.19235650459</v>
      </c>
      <c r="G18" s="22">
        <v>126691.4679236238</v>
      </c>
      <c r="H18" s="22">
        <v>124577.17754499995</v>
      </c>
      <c r="I18" s="22">
        <v>106099.27817190012</v>
      </c>
      <c r="J18" s="22">
        <v>79301.204465200033</v>
      </c>
      <c r="K18" s="22">
        <v>45556.241360200009</v>
      </c>
      <c r="L18" s="22">
        <v>65594.127211599989</v>
      </c>
      <c r="M18" s="22">
        <v>76686.753326700025</v>
      </c>
      <c r="O18" s="25"/>
    </row>
    <row r="19" spans="1:15" x14ac:dyDescent="0.25">
      <c r="A19" s="13" t="s">
        <v>40</v>
      </c>
      <c r="B19" s="20">
        <v>124713.446509363</v>
      </c>
      <c r="C19" s="20">
        <v>194995.14419958295</v>
      </c>
      <c r="D19" s="20">
        <v>295606.7201728198</v>
      </c>
      <c r="E19" s="20">
        <v>302341.70893457212</v>
      </c>
      <c r="F19" s="20">
        <v>257248.81632670006</v>
      </c>
      <c r="G19" s="20">
        <v>209760.50170150446</v>
      </c>
      <c r="H19" s="20">
        <v>195860.99595676098</v>
      </c>
      <c r="I19" s="20">
        <v>184886.60743890991</v>
      </c>
      <c r="J19" s="20">
        <v>131208.09889622006</v>
      </c>
      <c r="K19" s="20">
        <v>74087.750513999912</v>
      </c>
      <c r="L19" s="20">
        <v>108166.29296400002</v>
      </c>
      <c r="M19" s="20">
        <v>116629.1938053296</v>
      </c>
      <c r="O19" s="25"/>
    </row>
    <row r="20" spans="1:15" x14ac:dyDescent="0.25">
      <c r="A20" s="13" t="s">
        <v>41</v>
      </c>
      <c r="B20" s="20">
        <v>40386.15390866399</v>
      </c>
      <c r="C20" s="20">
        <v>69906.511585439992</v>
      </c>
      <c r="D20" s="20">
        <v>112066.80090930479</v>
      </c>
      <c r="E20" s="20">
        <v>113076.35247487007</v>
      </c>
      <c r="F20" s="20">
        <v>101708.90222960003</v>
      </c>
      <c r="G20" s="20">
        <v>72434.932409800036</v>
      </c>
      <c r="H20" s="20">
        <v>72707.473592927956</v>
      </c>
      <c r="I20" s="20">
        <v>60776.440441660037</v>
      </c>
      <c r="J20" s="20">
        <v>45682.268975191997</v>
      </c>
      <c r="K20" s="20">
        <v>27455.441759500012</v>
      </c>
      <c r="L20" s="20">
        <v>34024.19870999999</v>
      </c>
      <c r="M20" s="20">
        <v>43299.086464070024</v>
      </c>
      <c r="O20" s="25"/>
    </row>
    <row r="21" spans="1:15" x14ac:dyDescent="0.25">
      <c r="A21" s="13" t="s">
        <v>42</v>
      </c>
      <c r="B21" s="20">
        <v>38036.025097200014</v>
      </c>
      <c r="C21" s="20">
        <v>51977.48966359999</v>
      </c>
      <c r="D21" s="20">
        <v>92973.020952933322</v>
      </c>
      <c r="E21" s="20">
        <v>93229.968436915864</v>
      </c>
      <c r="F21" s="20">
        <v>80760.232394484832</v>
      </c>
      <c r="G21" s="20">
        <v>63680.396923533364</v>
      </c>
      <c r="H21" s="20">
        <v>64359.473568800029</v>
      </c>
      <c r="I21" s="20">
        <v>54023.197550799989</v>
      </c>
      <c r="J21" s="20">
        <v>38926.13397552001</v>
      </c>
      <c r="K21" s="20">
        <v>23822.310507999991</v>
      </c>
      <c r="L21" s="20">
        <v>29335.499830599991</v>
      </c>
      <c r="M21" s="20">
        <v>34425.209050600002</v>
      </c>
      <c r="N21" s="25"/>
      <c r="O21" s="25"/>
    </row>
    <row r="22" spans="1:15" ht="15.75" thickBot="1" x14ac:dyDescent="0.3">
      <c r="A22" s="13" t="s">
        <v>43</v>
      </c>
      <c r="B22" s="20">
        <v>26666.379759604013</v>
      </c>
      <c r="C22" s="20">
        <v>32902.0704214</v>
      </c>
      <c r="D22" s="20">
        <v>58661.416911999986</v>
      </c>
      <c r="E22" s="20">
        <v>60011.355423000008</v>
      </c>
      <c r="F22" s="20">
        <v>48718.897677399997</v>
      </c>
      <c r="G22" s="20">
        <v>42788.229283999979</v>
      </c>
      <c r="H22" s="20">
        <v>37978.603969733362</v>
      </c>
      <c r="I22" s="20">
        <v>30326.314398999988</v>
      </c>
      <c r="J22" s="20">
        <v>23425.527017066644</v>
      </c>
      <c r="K22" s="20">
        <v>13877.174996399999</v>
      </c>
      <c r="L22" s="20">
        <v>17100.223057000007</v>
      </c>
      <c r="M22" s="20">
        <v>17988.525548999994</v>
      </c>
      <c r="O22" s="25"/>
    </row>
    <row r="23" spans="1:15" ht="16.5" thickTop="1" thickBot="1" x14ac:dyDescent="0.3">
      <c r="A23" s="18" t="s">
        <v>1</v>
      </c>
      <c r="B23" s="21">
        <f t="shared" ref="B23:M23" si="1">SUM(B16:B22)</f>
        <v>483623.1350826968</v>
      </c>
      <c r="C23" s="21">
        <f t="shared" si="1"/>
        <v>765298.97979020921</v>
      </c>
      <c r="D23" s="21">
        <f t="shared" si="1"/>
        <v>1239066.4982552612</v>
      </c>
      <c r="E23" s="21">
        <f t="shared" si="1"/>
        <v>1259640.8754668094</v>
      </c>
      <c r="F23" s="21">
        <f t="shared" si="1"/>
        <v>1102238.3365469126</v>
      </c>
      <c r="G23" s="21">
        <f t="shared" si="1"/>
        <v>815192.51448989031</v>
      </c>
      <c r="H23" s="21">
        <f t="shared" si="1"/>
        <v>787605.86150978843</v>
      </c>
      <c r="I23" s="21">
        <f t="shared" si="1"/>
        <v>723509.28369151149</v>
      </c>
      <c r="J23" s="21">
        <f t="shared" si="1"/>
        <v>516929.76433203887</v>
      </c>
      <c r="K23" s="21">
        <f t="shared" si="1"/>
        <v>284285.99609483324</v>
      </c>
      <c r="L23" s="21">
        <f t="shared" si="1"/>
        <v>411676.74375249993</v>
      </c>
      <c r="M23" s="21">
        <f t="shared" si="1"/>
        <v>447150.14567413973</v>
      </c>
    </row>
    <row r="24" spans="1:15" ht="15.75" thickTop="1" x14ac:dyDescent="0.25"/>
    <row r="25" spans="1:15" x14ac:dyDescent="0.25">
      <c r="D25" s="26"/>
    </row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4"/>
  <sheetViews>
    <sheetView showGridLines="0" topLeftCell="A13" zoomScaleNormal="100" workbookViewId="0">
      <selection activeCell="E38" sqref="E38"/>
    </sheetView>
  </sheetViews>
  <sheetFormatPr defaultColWidth="9.125" defaultRowHeight="15" x14ac:dyDescent="0.25"/>
  <cols>
    <col min="1" max="1" width="33.375" style="3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O1" s="37" t="s">
        <v>61</v>
      </c>
    </row>
    <row r="2" spans="1:15" ht="24.95" customHeight="1" thickBot="1" x14ac:dyDescent="0.3">
      <c r="A2" s="8" t="s">
        <v>44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6.5" thickTop="1" thickBot="1" x14ac:dyDescent="0.3">
      <c r="A3" s="14" t="s">
        <v>16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</row>
    <row r="4" spans="1:15" ht="15.75" thickTop="1" x14ac:dyDescent="0.25">
      <c r="A4" s="15" t="s">
        <v>17</v>
      </c>
      <c r="B4" s="16">
        <v>504</v>
      </c>
      <c r="C4" s="16">
        <v>798</v>
      </c>
      <c r="D4" s="16">
        <v>809</v>
      </c>
      <c r="E4" s="16">
        <v>824</v>
      </c>
      <c r="F4" s="16">
        <v>880</v>
      </c>
      <c r="G4" s="16">
        <v>530</v>
      </c>
      <c r="H4" s="16">
        <v>683</v>
      </c>
      <c r="I4" s="16">
        <v>744</v>
      </c>
      <c r="J4" s="16">
        <v>505</v>
      </c>
      <c r="K4" s="16">
        <v>299</v>
      </c>
      <c r="L4" s="16">
        <v>426</v>
      </c>
      <c r="M4" s="16">
        <v>466</v>
      </c>
      <c r="O4" s="38"/>
    </row>
    <row r="5" spans="1:15" x14ac:dyDescent="0.25">
      <c r="A5" s="15" t="s">
        <v>18</v>
      </c>
      <c r="B5" s="16">
        <v>458</v>
      </c>
      <c r="C5" s="16">
        <v>679</v>
      </c>
      <c r="D5" s="16">
        <v>770</v>
      </c>
      <c r="E5" s="16">
        <v>872</v>
      </c>
      <c r="F5" s="16">
        <v>792</v>
      </c>
      <c r="G5" s="16">
        <v>1649</v>
      </c>
      <c r="H5" s="16">
        <v>696</v>
      </c>
      <c r="I5" s="16">
        <v>724</v>
      </c>
      <c r="J5" s="16">
        <v>525</v>
      </c>
      <c r="K5" s="16">
        <v>329</v>
      </c>
      <c r="L5" s="16">
        <v>524</v>
      </c>
      <c r="M5" s="16">
        <v>596</v>
      </c>
      <c r="O5" s="38"/>
    </row>
    <row r="6" spans="1:15" x14ac:dyDescent="0.25">
      <c r="A6" s="15" t="s">
        <v>19</v>
      </c>
      <c r="B6" s="16">
        <v>156</v>
      </c>
      <c r="C6" s="16">
        <v>240</v>
      </c>
      <c r="D6" s="16">
        <v>259</v>
      </c>
      <c r="E6" s="16">
        <v>309</v>
      </c>
      <c r="F6" s="16">
        <v>262</v>
      </c>
      <c r="G6" s="16">
        <v>149</v>
      </c>
      <c r="H6" s="16">
        <v>201</v>
      </c>
      <c r="I6" s="16">
        <v>188</v>
      </c>
      <c r="J6" s="16">
        <v>144</v>
      </c>
      <c r="K6" s="16">
        <v>83</v>
      </c>
      <c r="L6" s="16">
        <v>146</v>
      </c>
      <c r="M6" s="16">
        <v>163</v>
      </c>
      <c r="O6" s="38"/>
    </row>
    <row r="7" spans="1:15" x14ac:dyDescent="0.25">
      <c r="A7" s="15" t="s">
        <v>20</v>
      </c>
      <c r="B7" s="16">
        <v>241</v>
      </c>
      <c r="C7" s="16">
        <v>374</v>
      </c>
      <c r="D7" s="16">
        <v>490</v>
      </c>
      <c r="E7" s="16">
        <v>492</v>
      </c>
      <c r="F7" s="16">
        <v>504</v>
      </c>
      <c r="G7" s="16">
        <v>257</v>
      </c>
      <c r="H7" s="16">
        <v>380</v>
      </c>
      <c r="I7" s="16">
        <v>363</v>
      </c>
      <c r="J7" s="16">
        <v>256</v>
      </c>
      <c r="K7" s="16">
        <v>165</v>
      </c>
      <c r="L7" s="16">
        <v>231</v>
      </c>
      <c r="M7" s="16">
        <v>270</v>
      </c>
      <c r="O7" s="38"/>
    </row>
    <row r="8" spans="1:15" x14ac:dyDescent="0.25">
      <c r="A8" s="15" t="s">
        <v>21</v>
      </c>
      <c r="B8" s="16">
        <v>397</v>
      </c>
      <c r="C8" s="16">
        <v>600</v>
      </c>
      <c r="D8" s="16">
        <v>713</v>
      </c>
      <c r="E8" s="16">
        <v>799</v>
      </c>
      <c r="F8" s="16">
        <v>745</v>
      </c>
      <c r="G8" s="16">
        <v>455</v>
      </c>
      <c r="H8" s="16">
        <v>611</v>
      </c>
      <c r="I8" s="16">
        <v>466</v>
      </c>
      <c r="J8" s="16">
        <v>469</v>
      </c>
      <c r="K8" s="16">
        <v>238</v>
      </c>
      <c r="L8" s="16">
        <v>341</v>
      </c>
      <c r="M8" s="16">
        <v>345</v>
      </c>
      <c r="O8" s="38"/>
    </row>
    <row r="9" spans="1:15" x14ac:dyDescent="0.25">
      <c r="A9" s="15" t="s">
        <v>22</v>
      </c>
      <c r="B9" s="16">
        <v>693</v>
      </c>
      <c r="C9" s="16">
        <v>1084</v>
      </c>
      <c r="D9" s="16">
        <v>1014</v>
      </c>
      <c r="E9" s="16">
        <v>1136</v>
      </c>
      <c r="F9" s="16">
        <v>1141</v>
      </c>
      <c r="G9" s="16">
        <v>722</v>
      </c>
      <c r="H9" s="16">
        <v>994</v>
      </c>
      <c r="I9" s="16">
        <v>887</v>
      </c>
      <c r="J9" s="16">
        <v>722</v>
      </c>
      <c r="K9" s="16">
        <v>467</v>
      </c>
      <c r="L9" s="16">
        <v>650</v>
      </c>
      <c r="M9" s="16">
        <v>667</v>
      </c>
      <c r="O9" s="38"/>
    </row>
    <row r="10" spans="1:15" x14ac:dyDescent="0.25">
      <c r="A10" s="15" t="s">
        <v>23</v>
      </c>
      <c r="B10" s="16">
        <v>141</v>
      </c>
      <c r="C10" s="16">
        <v>194</v>
      </c>
      <c r="D10" s="16">
        <v>239</v>
      </c>
      <c r="E10" s="16">
        <v>271</v>
      </c>
      <c r="F10" s="16">
        <v>279</v>
      </c>
      <c r="G10" s="16">
        <v>162</v>
      </c>
      <c r="H10" s="16">
        <v>212</v>
      </c>
      <c r="I10" s="16">
        <v>176</v>
      </c>
      <c r="J10" s="16">
        <v>159</v>
      </c>
      <c r="K10" s="16">
        <v>100</v>
      </c>
      <c r="L10" s="16">
        <v>131</v>
      </c>
      <c r="M10" s="16">
        <v>154</v>
      </c>
      <c r="O10" s="38"/>
    </row>
    <row r="11" spans="1:15" x14ac:dyDescent="0.25">
      <c r="A11" s="15" t="s">
        <v>24</v>
      </c>
      <c r="B11" s="16">
        <v>249</v>
      </c>
      <c r="C11" s="16">
        <v>378</v>
      </c>
      <c r="D11" s="16">
        <v>384</v>
      </c>
      <c r="E11" s="16">
        <v>429</v>
      </c>
      <c r="F11" s="16">
        <v>389</v>
      </c>
      <c r="G11" s="16">
        <v>248</v>
      </c>
      <c r="H11" s="16">
        <v>317</v>
      </c>
      <c r="I11" s="16">
        <v>331</v>
      </c>
      <c r="J11" s="16">
        <v>275</v>
      </c>
      <c r="K11" s="16">
        <v>181</v>
      </c>
      <c r="L11" s="16">
        <v>234</v>
      </c>
      <c r="M11" s="16">
        <v>234</v>
      </c>
      <c r="O11" s="38"/>
    </row>
    <row r="12" spans="1:15" x14ac:dyDescent="0.25">
      <c r="A12" s="15" t="s">
        <v>25</v>
      </c>
      <c r="B12" s="16">
        <v>209</v>
      </c>
      <c r="C12" s="16">
        <v>330</v>
      </c>
      <c r="D12" s="16">
        <v>371</v>
      </c>
      <c r="E12" s="16">
        <v>289</v>
      </c>
      <c r="F12" s="16">
        <v>367</v>
      </c>
      <c r="G12" s="16">
        <v>255</v>
      </c>
      <c r="H12" s="16">
        <v>328</v>
      </c>
      <c r="I12" s="16">
        <v>250</v>
      </c>
      <c r="J12" s="16">
        <v>291</v>
      </c>
      <c r="K12" s="16">
        <v>159</v>
      </c>
      <c r="L12" s="16">
        <v>195</v>
      </c>
      <c r="M12" s="16">
        <v>180</v>
      </c>
      <c r="O12" s="38"/>
    </row>
    <row r="13" spans="1:15" ht="15.75" thickBot="1" x14ac:dyDescent="0.3">
      <c r="A13" s="15" t="s">
        <v>26</v>
      </c>
      <c r="B13" s="16">
        <v>261</v>
      </c>
      <c r="C13" s="16">
        <v>356</v>
      </c>
      <c r="D13" s="16">
        <v>488</v>
      </c>
      <c r="E13" s="16">
        <v>621</v>
      </c>
      <c r="F13" s="16">
        <v>525</v>
      </c>
      <c r="G13" s="16">
        <v>359</v>
      </c>
      <c r="H13" s="16">
        <v>429</v>
      </c>
      <c r="I13" s="16">
        <v>414</v>
      </c>
      <c r="J13" s="16">
        <v>287</v>
      </c>
      <c r="K13" s="16">
        <v>196</v>
      </c>
      <c r="L13" s="16">
        <v>247</v>
      </c>
      <c r="M13" s="16">
        <v>259</v>
      </c>
      <c r="O13" s="38"/>
    </row>
    <row r="14" spans="1:15" ht="16.5" thickTop="1" thickBot="1" x14ac:dyDescent="0.3">
      <c r="A14" s="7" t="s">
        <v>1</v>
      </c>
      <c r="B14" s="17">
        <f t="shared" ref="B14:M14" si="0">SUM(B4:B13)</f>
        <v>3309</v>
      </c>
      <c r="C14" s="17">
        <f t="shared" si="0"/>
        <v>5033</v>
      </c>
      <c r="D14" s="17">
        <f t="shared" si="0"/>
        <v>5537</v>
      </c>
      <c r="E14" s="17">
        <f t="shared" si="0"/>
        <v>6042</v>
      </c>
      <c r="F14" s="17">
        <f t="shared" si="0"/>
        <v>5884</v>
      </c>
      <c r="G14" s="17">
        <f t="shared" si="0"/>
        <v>4786</v>
      </c>
      <c r="H14" s="17">
        <f t="shared" si="0"/>
        <v>4851</v>
      </c>
      <c r="I14" s="17">
        <f t="shared" si="0"/>
        <v>4543</v>
      </c>
      <c r="J14" s="17">
        <f t="shared" si="0"/>
        <v>3633</v>
      </c>
      <c r="K14" s="17">
        <f t="shared" si="0"/>
        <v>2217</v>
      </c>
      <c r="L14" s="17">
        <f t="shared" si="0"/>
        <v>3125</v>
      </c>
      <c r="M14" s="17">
        <f t="shared" si="0"/>
        <v>3334</v>
      </c>
    </row>
    <row r="15" spans="1:15" ht="15.75" thickTop="1" x14ac:dyDescent="0.25"/>
    <row r="17" spans="1:15" ht="24.95" customHeight="1" thickBot="1" x14ac:dyDescent="0.3">
      <c r="A17" s="8" t="s">
        <v>45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5" ht="16.5" thickTop="1" thickBot="1" x14ac:dyDescent="0.3">
      <c r="A18" s="14" t="s">
        <v>16</v>
      </c>
      <c r="B18" s="4" t="s">
        <v>4</v>
      </c>
      <c r="C18" s="4" t="s">
        <v>5</v>
      </c>
      <c r="D18" s="4" t="s">
        <v>6</v>
      </c>
      <c r="E18" s="4" t="s">
        <v>7</v>
      </c>
      <c r="F18" s="4" t="s">
        <v>8</v>
      </c>
      <c r="G18" s="4" t="s">
        <v>9</v>
      </c>
      <c r="H18" s="4" t="s">
        <v>10</v>
      </c>
      <c r="I18" s="4" t="s">
        <v>11</v>
      </c>
      <c r="J18" s="4" t="s">
        <v>12</v>
      </c>
      <c r="K18" s="4" t="s">
        <v>13</v>
      </c>
      <c r="L18" s="4" t="s">
        <v>14</v>
      </c>
      <c r="M18" s="4" t="s">
        <v>15</v>
      </c>
    </row>
    <row r="19" spans="1:15" ht="15.75" thickTop="1" x14ac:dyDescent="0.25">
      <c r="A19" s="15" t="s">
        <v>17</v>
      </c>
      <c r="B19" s="23">
        <v>78796.477115327347</v>
      </c>
      <c r="C19" s="23">
        <v>135623.50944327627</v>
      </c>
      <c r="D19" s="23">
        <v>196140.82554263296</v>
      </c>
      <c r="E19" s="23">
        <v>181235.19167028557</v>
      </c>
      <c r="F19" s="23">
        <v>186696.04534930474</v>
      </c>
      <c r="G19" s="23">
        <v>81811.338809857145</v>
      </c>
      <c r="H19" s="23">
        <v>123294.57106766659</v>
      </c>
      <c r="I19" s="23">
        <v>135532.5800306272</v>
      </c>
      <c r="J19" s="23">
        <v>76124.680293866622</v>
      </c>
      <c r="K19" s="23">
        <v>44229.407215499996</v>
      </c>
      <c r="L19" s="23">
        <v>59916.871003099979</v>
      </c>
      <c r="M19" s="23">
        <v>63903.10543980002</v>
      </c>
      <c r="N19" s="39"/>
      <c r="O19" s="25"/>
    </row>
    <row r="20" spans="1:15" x14ac:dyDescent="0.25">
      <c r="A20" s="15" t="s">
        <v>18</v>
      </c>
      <c r="B20" s="23">
        <v>62265.673213209462</v>
      </c>
      <c r="C20" s="23">
        <v>96565.273758879979</v>
      </c>
      <c r="D20" s="23">
        <v>176074.76575888589</v>
      </c>
      <c r="E20" s="23">
        <v>191001.11314841401</v>
      </c>
      <c r="F20" s="23">
        <v>158433.68722400011</v>
      </c>
      <c r="G20" s="23">
        <v>371969.12979983829</v>
      </c>
      <c r="H20" s="23">
        <v>118676.68254839453</v>
      </c>
      <c r="I20" s="23">
        <v>105693.63393371431</v>
      </c>
      <c r="J20" s="23">
        <v>76242.280325700049</v>
      </c>
      <c r="K20" s="23">
        <v>40679.289355333349</v>
      </c>
      <c r="L20" s="23">
        <v>67834.871085999897</v>
      </c>
      <c r="M20" s="23">
        <v>82534.366014899584</v>
      </c>
      <c r="O20" s="25"/>
    </row>
    <row r="21" spans="1:15" x14ac:dyDescent="0.25">
      <c r="A21" s="15" t="s">
        <v>19</v>
      </c>
      <c r="B21" s="23">
        <v>20302.288989000004</v>
      </c>
      <c r="C21" s="23">
        <v>38950.029960952394</v>
      </c>
      <c r="D21" s="23">
        <v>63141.937080000025</v>
      </c>
      <c r="E21" s="23">
        <v>63748.610867999989</v>
      </c>
      <c r="F21" s="23">
        <v>48209.297669399988</v>
      </c>
      <c r="G21" s="23">
        <v>19588.625987999989</v>
      </c>
      <c r="H21" s="23">
        <v>30731.522069660012</v>
      </c>
      <c r="I21" s="23">
        <v>30963.289218000005</v>
      </c>
      <c r="J21" s="23">
        <v>21462.111266999989</v>
      </c>
      <c r="K21" s="23">
        <v>12173.591981999998</v>
      </c>
      <c r="L21" s="23">
        <v>20937.983031000003</v>
      </c>
      <c r="M21" s="23">
        <v>21130.518457000002</v>
      </c>
      <c r="O21" s="25"/>
    </row>
    <row r="22" spans="1:15" x14ac:dyDescent="0.25">
      <c r="A22" s="15" t="s">
        <v>20</v>
      </c>
      <c r="B22" s="23">
        <v>36343.856184286276</v>
      </c>
      <c r="C22" s="23">
        <v>56125.777114114288</v>
      </c>
      <c r="D22" s="23">
        <v>118881.75210400001</v>
      </c>
      <c r="E22" s="23">
        <v>119374.15627600011</v>
      </c>
      <c r="F22" s="23">
        <v>95344.177217400007</v>
      </c>
      <c r="G22" s="23">
        <v>35360.494702999975</v>
      </c>
      <c r="H22" s="23">
        <v>66078.459795000017</v>
      </c>
      <c r="I22" s="23">
        <v>58787.578852200037</v>
      </c>
      <c r="J22" s="23">
        <v>38357.070671400012</v>
      </c>
      <c r="K22" s="23">
        <v>20533.913418000015</v>
      </c>
      <c r="L22" s="23">
        <v>30601.94442159999</v>
      </c>
      <c r="M22" s="23">
        <v>33146.781280000003</v>
      </c>
      <c r="O22" s="25"/>
    </row>
    <row r="23" spans="1:15" x14ac:dyDescent="0.25">
      <c r="A23" s="15" t="s">
        <v>21</v>
      </c>
      <c r="B23" s="23">
        <v>65944.689693689987</v>
      </c>
      <c r="C23" s="23">
        <v>96393.114056040024</v>
      </c>
      <c r="D23" s="23">
        <v>157126.39076310006</v>
      </c>
      <c r="E23" s="23">
        <v>172920.26084895991</v>
      </c>
      <c r="F23" s="23">
        <v>141874.89474590006</v>
      </c>
      <c r="G23" s="23">
        <v>67845.596109899925</v>
      </c>
      <c r="H23" s="23">
        <v>99773.097381</v>
      </c>
      <c r="I23" s="23">
        <v>67887.517598000006</v>
      </c>
      <c r="J23" s="23">
        <v>64968.442615199943</v>
      </c>
      <c r="K23" s="23">
        <v>29554.477825000009</v>
      </c>
      <c r="L23" s="23">
        <v>49436.369427399979</v>
      </c>
      <c r="M23" s="23">
        <v>42809.578145999978</v>
      </c>
      <c r="O23" s="25"/>
    </row>
    <row r="24" spans="1:15" x14ac:dyDescent="0.25">
      <c r="A24" s="15" t="s">
        <v>22</v>
      </c>
      <c r="B24" s="23">
        <v>103031.14076403</v>
      </c>
      <c r="C24" s="23">
        <v>162542.51473916011</v>
      </c>
      <c r="D24" s="23">
        <v>225136.97032639972</v>
      </c>
      <c r="E24" s="23">
        <v>232963.88871560013</v>
      </c>
      <c r="F24" s="23">
        <v>213039.22321999969</v>
      </c>
      <c r="G24" s="23">
        <v>103137.13957470014</v>
      </c>
      <c r="H24" s="23">
        <v>159959.21342233353</v>
      </c>
      <c r="I24" s="23">
        <v>155070.37512019987</v>
      </c>
      <c r="J24" s="23">
        <v>106323.16984790018</v>
      </c>
      <c r="K24" s="23">
        <v>58082.791160000001</v>
      </c>
      <c r="L24" s="23">
        <v>85982.684211999993</v>
      </c>
      <c r="M24" s="23">
        <v>98094.700513350079</v>
      </c>
      <c r="O24" s="25"/>
    </row>
    <row r="25" spans="1:15" x14ac:dyDescent="0.25">
      <c r="A25" s="15" t="s">
        <v>23</v>
      </c>
      <c r="B25" s="23">
        <v>22493.898825000011</v>
      </c>
      <c r="C25" s="23">
        <v>32716.013854000004</v>
      </c>
      <c r="D25" s="23">
        <v>52948.027022000017</v>
      </c>
      <c r="E25" s="23">
        <v>56796.709822000041</v>
      </c>
      <c r="F25" s="23">
        <v>50094.861753999983</v>
      </c>
      <c r="G25" s="23">
        <v>24154.252989799992</v>
      </c>
      <c r="H25" s="23">
        <v>31995.771997999971</v>
      </c>
      <c r="I25" s="23">
        <v>28422.57558199999</v>
      </c>
      <c r="J25" s="23">
        <v>22063.021039999996</v>
      </c>
      <c r="K25" s="23">
        <v>13115.939999</v>
      </c>
      <c r="L25" s="23">
        <v>16115.884340999994</v>
      </c>
      <c r="M25" s="23">
        <v>18946.149763000001</v>
      </c>
      <c r="O25" s="25"/>
    </row>
    <row r="26" spans="1:15" x14ac:dyDescent="0.25">
      <c r="A26" s="15" t="s">
        <v>24</v>
      </c>
      <c r="B26" s="23">
        <v>33415.632170659985</v>
      </c>
      <c r="C26" s="23">
        <v>54342.940558399961</v>
      </c>
      <c r="D26" s="23">
        <v>83890.401973266678</v>
      </c>
      <c r="E26" s="23">
        <v>83480.759082229997</v>
      </c>
      <c r="F26" s="23">
        <v>71550.338844908125</v>
      </c>
      <c r="G26" s="23">
        <v>35360.716798261914</v>
      </c>
      <c r="H26" s="23">
        <v>53372.353475856034</v>
      </c>
      <c r="I26" s="23">
        <v>53056.138615999982</v>
      </c>
      <c r="J26" s="23">
        <v>38923.141670999976</v>
      </c>
      <c r="K26" s="23">
        <v>23730.762822999986</v>
      </c>
      <c r="L26" s="23">
        <v>32348.862847599987</v>
      </c>
      <c r="M26" s="23">
        <v>29898.573619669987</v>
      </c>
      <c r="O26" s="25"/>
    </row>
    <row r="27" spans="1:15" x14ac:dyDescent="0.25">
      <c r="A27" s="15" t="s">
        <v>25</v>
      </c>
      <c r="B27" s="23">
        <v>20689.2505306893</v>
      </c>
      <c r="C27" s="23">
        <v>32820.424498085995</v>
      </c>
      <c r="D27" s="23">
        <v>76019.64057203001</v>
      </c>
      <c r="E27" s="23">
        <v>56107.69847800002</v>
      </c>
      <c r="F27" s="23">
        <v>58141.079484000009</v>
      </c>
      <c r="G27" s="23">
        <v>33124.045832333017</v>
      </c>
      <c r="H27" s="23">
        <v>46372.729653900016</v>
      </c>
      <c r="I27" s="23">
        <v>32158.412332410007</v>
      </c>
      <c r="J27" s="23">
        <v>35845.262533479996</v>
      </c>
      <c r="K27" s="23">
        <v>19135.000110900004</v>
      </c>
      <c r="L27" s="23">
        <v>20996.278586000011</v>
      </c>
      <c r="M27" s="23">
        <v>22305.71222300001</v>
      </c>
      <c r="O27" s="25"/>
    </row>
    <row r="28" spans="1:15" ht="15.75" thickBot="1" x14ac:dyDescent="0.3">
      <c r="A28" s="15" t="s">
        <v>26</v>
      </c>
      <c r="B28" s="23">
        <v>40340.227596803998</v>
      </c>
      <c r="C28" s="23">
        <v>59219.381807300022</v>
      </c>
      <c r="D28" s="23">
        <v>89705.787112946011</v>
      </c>
      <c r="E28" s="23">
        <v>102012.48655732007</v>
      </c>
      <c r="F28" s="23">
        <v>78854.731038000056</v>
      </c>
      <c r="G28" s="23">
        <v>42841.173884199983</v>
      </c>
      <c r="H28" s="23">
        <v>57351.460097978044</v>
      </c>
      <c r="I28" s="23">
        <v>55937.182408360022</v>
      </c>
      <c r="J28" s="23">
        <v>36620.584066491996</v>
      </c>
      <c r="K28" s="23">
        <v>23050.822206100012</v>
      </c>
      <c r="L28" s="23">
        <v>27504.994796800001</v>
      </c>
      <c r="M28" s="23">
        <v>34380.660217420002</v>
      </c>
      <c r="N28" s="25"/>
      <c r="O28" s="25"/>
    </row>
    <row r="29" spans="1:15" ht="16.5" thickTop="1" thickBot="1" x14ac:dyDescent="0.3">
      <c r="A29" s="7" t="s">
        <v>1</v>
      </c>
      <c r="B29" s="24">
        <f t="shared" ref="B29:M29" si="1">SUM(B19:B28)</f>
        <v>483623.13508269633</v>
      </c>
      <c r="C29" s="24">
        <f t="shared" si="1"/>
        <v>765298.97979020909</v>
      </c>
      <c r="D29" s="24">
        <f t="shared" si="1"/>
        <v>1239066.4982552615</v>
      </c>
      <c r="E29" s="24">
        <f t="shared" si="1"/>
        <v>1259640.8754668096</v>
      </c>
      <c r="F29" s="24">
        <f t="shared" si="1"/>
        <v>1102238.3365469128</v>
      </c>
      <c r="G29" s="24">
        <f t="shared" si="1"/>
        <v>815192.51448989043</v>
      </c>
      <c r="H29" s="24">
        <f t="shared" si="1"/>
        <v>787605.86150978866</v>
      </c>
      <c r="I29" s="24">
        <f t="shared" si="1"/>
        <v>723509.28369151137</v>
      </c>
      <c r="J29" s="24">
        <f t="shared" si="1"/>
        <v>516929.76433203882</v>
      </c>
      <c r="K29" s="24">
        <f t="shared" si="1"/>
        <v>284285.99609483336</v>
      </c>
      <c r="L29" s="24">
        <f t="shared" si="1"/>
        <v>411676.74375249993</v>
      </c>
      <c r="M29" s="24">
        <f t="shared" si="1"/>
        <v>447150.14567413973</v>
      </c>
    </row>
    <row r="30" spans="1:15" ht="15.75" thickTop="1" x14ac:dyDescent="0.25">
      <c r="D30" s="26"/>
    </row>
    <row r="31" spans="1:15" x14ac:dyDescent="0.25">
      <c r="G31" s="26"/>
    </row>
    <row r="34" spans="7:7" x14ac:dyDescent="0.25">
      <c r="G34" s="26"/>
    </row>
  </sheetData>
  <mergeCells count="1">
    <mergeCell ref="B1:M1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0"/>
  <sheetViews>
    <sheetView showGridLines="0" tabSelected="1" zoomScaleNormal="100" workbookViewId="0">
      <selection activeCell="L11" sqref="L11"/>
    </sheetView>
  </sheetViews>
  <sheetFormatPr defaultColWidth="9.125" defaultRowHeight="15" x14ac:dyDescent="0.25"/>
  <cols>
    <col min="1" max="1" width="27.125" style="3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O1" s="37" t="s">
        <v>61</v>
      </c>
    </row>
    <row r="2" spans="1:15" ht="24.95" customHeight="1" thickBot="1" x14ac:dyDescent="0.3">
      <c r="A2" s="8" t="s">
        <v>49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6.5" thickTop="1" thickBot="1" x14ac:dyDescent="0.3">
      <c r="A3" s="4"/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</row>
    <row r="4" spans="1:15" ht="15.75" thickTop="1" x14ac:dyDescent="0.25">
      <c r="A4" s="12" t="s">
        <v>33</v>
      </c>
      <c r="B4" s="9">
        <v>1219</v>
      </c>
      <c r="C4" s="9">
        <v>1916</v>
      </c>
      <c r="D4" s="9">
        <v>2487</v>
      </c>
      <c r="E4" s="9">
        <v>2621</v>
      </c>
      <c r="F4" s="9">
        <v>2485</v>
      </c>
      <c r="G4" s="9">
        <v>2000</v>
      </c>
      <c r="H4" s="9">
        <v>2088</v>
      </c>
      <c r="I4" s="9">
        <v>1830</v>
      </c>
      <c r="J4" s="9">
        <v>1471</v>
      </c>
      <c r="K4" s="9">
        <v>847</v>
      </c>
      <c r="L4" s="9">
        <v>1202</v>
      </c>
      <c r="M4" s="9">
        <v>1345</v>
      </c>
    </row>
    <row r="5" spans="1:15" x14ac:dyDescent="0.25">
      <c r="A5" s="13" t="s">
        <v>34</v>
      </c>
      <c r="B5" s="9">
        <v>823</v>
      </c>
      <c r="C5" s="9">
        <v>1211</v>
      </c>
      <c r="D5" s="9">
        <v>1098</v>
      </c>
      <c r="E5" s="9">
        <v>1285</v>
      </c>
      <c r="F5" s="9">
        <v>1313</v>
      </c>
      <c r="G5" s="9">
        <v>1067</v>
      </c>
      <c r="H5" s="9">
        <v>1049</v>
      </c>
      <c r="I5" s="9">
        <v>1096</v>
      </c>
      <c r="J5" s="9">
        <v>827</v>
      </c>
      <c r="K5" s="9">
        <v>585</v>
      </c>
      <c r="L5" s="9">
        <v>816</v>
      </c>
      <c r="M5" s="9">
        <v>865</v>
      </c>
    </row>
    <row r="6" spans="1:15" x14ac:dyDescent="0.25">
      <c r="A6" s="13" t="s">
        <v>35</v>
      </c>
      <c r="B6" s="10">
        <v>1104</v>
      </c>
      <c r="C6" s="10">
        <v>1723</v>
      </c>
      <c r="D6" s="10">
        <v>1749</v>
      </c>
      <c r="E6" s="10">
        <v>1925</v>
      </c>
      <c r="F6" s="10">
        <v>1879</v>
      </c>
      <c r="G6" s="10">
        <v>1521</v>
      </c>
      <c r="H6" s="10">
        <v>1541</v>
      </c>
      <c r="I6" s="10">
        <v>1454</v>
      </c>
      <c r="J6" s="10">
        <v>1196</v>
      </c>
      <c r="K6" s="10">
        <v>704</v>
      </c>
      <c r="L6" s="10">
        <v>1002</v>
      </c>
      <c r="M6" s="10">
        <v>1014</v>
      </c>
    </row>
    <row r="7" spans="1:15" x14ac:dyDescent="0.25">
      <c r="A7" s="13" t="s">
        <v>36</v>
      </c>
      <c r="B7" s="9">
        <v>54</v>
      </c>
      <c r="C7" s="9">
        <v>52</v>
      </c>
      <c r="D7" s="9">
        <v>66</v>
      </c>
      <c r="E7" s="9">
        <v>80</v>
      </c>
      <c r="F7" s="9">
        <v>73</v>
      </c>
      <c r="G7" s="9">
        <v>89</v>
      </c>
      <c r="H7" s="9">
        <v>67</v>
      </c>
      <c r="I7" s="9">
        <v>49</v>
      </c>
      <c r="J7" s="9">
        <v>50</v>
      </c>
      <c r="K7" s="9">
        <v>17</v>
      </c>
      <c r="L7" s="9">
        <v>42</v>
      </c>
      <c r="M7" s="9">
        <v>27</v>
      </c>
    </row>
    <row r="8" spans="1:15" ht="15.75" thickBot="1" x14ac:dyDescent="0.3">
      <c r="A8" s="13" t="s">
        <v>27</v>
      </c>
      <c r="B8" s="9">
        <v>109</v>
      </c>
      <c r="C8" s="9">
        <v>131</v>
      </c>
      <c r="D8" s="9">
        <v>137</v>
      </c>
      <c r="E8" s="9">
        <v>131</v>
      </c>
      <c r="F8" s="9">
        <v>134</v>
      </c>
      <c r="G8" s="9">
        <v>109</v>
      </c>
      <c r="H8" s="9">
        <v>106</v>
      </c>
      <c r="I8" s="9">
        <v>114</v>
      </c>
      <c r="J8" s="9">
        <v>89</v>
      </c>
      <c r="K8" s="9">
        <v>64</v>
      </c>
      <c r="L8" s="9">
        <v>63</v>
      </c>
      <c r="M8" s="9">
        <v>83</v>
      </c>
    </row>
    <row r="9" spans="1:15" ht="16.5" thickTop="1" thickBot="1" x14ac:dyDescent="0.3">
      <c r="A9" s="18" t="s">
        <v>1</v>
      </c>
      <c r="B9" s="11">
        <f t="shared" ref="B9:M9" si="0">SUM(B4:B8)</f>
        <v>3309</v>
      </c>
      <c r="C9" s="11">
        <f t="shared" si="0"/>
        <v>5033</v>
      </c>
      <c r="D9" s="11">
        <f t="shared" si="0"/>
        <v>5537</v>
      </c>
      <c r="E9" s="11">
        <f t="shared" si="0"/>
        <v>6042</v>
      </c>
      <c r="F9" s="11">
        <f t="shared" si="0"/>
        <v>5884</v>
      </c>
      <c r="G9" s="11">
        <f t="shared" si="0"/>
        <v>4786</v>
      </c>
      <c r="H9" s="11">
        <f t="shared" si="0"/>
        <v>4851</v>
      </c>
      <c r="I9" s="11">
        <f t="shared" si="0"/>
        <v>4543</v>
      </c>
      <c r="J9" s="11">
        <f t="shared" si="0"/>
        <v>3633</v>
      </c>
      <c r="K9" s="11">
        <f t="shared" si="0"/>
        <v>2217</v>
      </c>
      <c r="L9" s="11">
        <f t="shared" si="0"/>
        <v>3125</v>
      </c>
      <c r="M9" s="11">
        <f t="shared" si="0"/>
        <v>3334</v>
      </c>
    </row>
    <row r="10" spans="1:15" ht="15.75" thickTop="1" x14ac:dyDescent="0.25"/>
    <row r="12" spans="1:15" ht="24.95" customHeight="1" thickBot="1" x14ac:dyDescent="0.3">
      <c r="A12" s="8" t="s">
        <v>50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5" ht="16.5" thickTop="1" thickBot="1" x14ac:dyDescent="0.3">
      <c r="A13" s="4"/>
      <c r="B13" s="5" t="s">
        <v>4</v>
      </c>
      <c r="C13" s="5" t="s">
        <v>5</v>
      </c>
      <c r="D13" s="5" t="s">
        <v>6</v>
      </c>
      <c r="E13" s="5" t="s">
        <v>7</v>
      </c>
      <c r="F13" s="5" t="s">
        <v>8</v>
      </c>
      <c r="G13" s="5" t="s">
        <v>9</v>
      </c>
      <c r="H13" s="5" t="s">
        <v>10</v>
      </c>
      <c r="I13" s="5" t="s">
        <v>11</v>
      </c>
      <c r="J13" s="5" t="s">
        <v>12</v>
      </c>
      <c r="K13" s="5" t="s">
        <v>13</v>
      </c>
      <c r="L13" s="5" t="s">
        <v>14</v>
      </c>
      <c r="M13" s="5" t="s">
        <v>15</v>
      </c>
    </row>
    <row r="14" spans="1:15" ht="15.75" thickTop="1" x14ac:dyDescent="0.25">
      <c r="A14" s="12" t="s">
        <v>33</v>
      </c>
      <c r="B14" s="20">
        <v>202151.29688683304</v>
      </c>
      <c r="C14" s="20">
        <v>336104.40201737557</v>
      </c>
      <c r="D14" s="20">
        <v>612874.10910000082</v>
      </c>
      <c r="E14" s="20">
        <v>620914.64387399994</v>
      </c>
      <c r="F14" s="20">
        <v>523214.74613699986</v>
      </c>
      <c r="G14" s="20">
        <v>382822.87723620021</v>
      </c>
      <c r="H14" s="20">
        <v>381085.52558800072</v>
      </c>
      <c r="I14" s="20">
        <v>324029.58869399998</v>
      </c>
      <c r="J14" s="20">
        <v>229938.53190408004</v>
      </c>
      <c r="K14" s="20">
        <v>113166.68903699996</v>
      </c>
      <c r="L14" s="20">
        <v>165787.20547359972</v>
      </c>
      <c r="M14" s="20">
        <v>192820.55122199992</v>
      </c>
    </row>
    <row r="15" spans="1:15" x14ac:dyDescent="0.25">
      <c r="A15" s="13" t="s">
        <v>34</v>
      </c>
      <c r="B15" s="20">
        <v>106191.2551788422</v>
      </c>
      <c r="C15" s="20">
        <v>156043.78334538074</v>
      </c>
      <c r="D15" s="20">
        <v>221060.18784166276</v>
      </c>
      <c r="E15" s="20">
        <v>230875.59390190008</v>
      </c>
      <c r="F15" s="20">
        <v>219248.10911260007</v>
      </c>
      <c r="G15" s="20">
        <v>153006.27097422874</v>
      </c>
      <c r="H15" s="20">
        <v>146176.00585274326</v>
      </c>
      <c r="I15" s="20">
        <v>154378.39574999438</v>
      </c>
      <c r="J15" s="20">
        <v>106634.27803840011</v>
      </c>
      <c r="K15" s="20">
        <v>69600.277422999934</v>
      </c>
      <c r="L15" s="20">
        <v>100972.06719799987</v>
      </c>
      <c r="M15" s="20">
        <v>108474.31840260014</v>
      </c>
    </row>
    <row r="16" spans="1:15" x14ac:dyDescent="0.25">
      <c r="A16" s="13" t="s">
        <v>35</v>
      </c>
      <c r="B16" s="22">
        <v>153160.09581100999</v>
      </c>
      <c r="C16" s="22">
        <v>241739.32974601918</v>
      </c>
      <c r="D16" s="22">
        <v>367236.72479949024</v>
      </c>
      <c r="E16" s="22">
        <v>372157.31619400025</v>
      </c>
      <c r="F16" s="22">
        <v>327309.69497964368</v>
      </c>
      <c r="G16" s="22">
        <v>249811.35163359967</v>
      </c>
      <c r="H16" s="22">
        <v>235456.87507855601</v>
      </c>
      <c r="I16" s="22">
        <v>222391.57280899974</v>
      </c>
      <c r="J16" s="22">
        <v>162292.82251409974</v>
      </c>
      <c r="K16" s="22">
        <v>91945.597388499969</v>
      </c>
      <c r="L16" s="22">
        <v>132516.44618110004</v>
      </c>
      <c r="M16" s="22">
        <v>131633.88022607003</v>
      </c>
    </row>
    <row r="17" spans="1:14" x14ac:dyDescent="0.25">
      <c r="A17" s="13" t="s">
        <v>36</v>
      </c>
      <c r="B17" s="20">
        <v>6311.2691302873336</v>
      </c>
      <c r="C17" s="20">
        <v>6250.1452915333266</v>
      </c>
      <c r="D17" s="20">
        <v>13957.427164462357</v>
      </c>
      <c r="E17" s="20">
        <v>13539.387084677714</v>
      </c>
      <c r="F17" s="20">
        <v>10978.956379189583</v>
      </c>
      <c r="G17" s="20">
        <v>13604.410458261598</v>
      </c>
      <c r="H17" s="20">
        <v>9590.8898295111121</v>
      </c>
      <c r="I17" s="20">
        <v>6631.0993071871426</v>
      </c>
      <c r="J17" s="20">
        <v>5154.1425182666644</v>
      </c>
      <c r="K17" s="20">
        <v>2639.4044060333331</v>
      </c>
      <c r="L17" s="20">
        <v>4583.881014999999</v>
      </c>
      <c r="M17" s="20">
        <v>2318.5365579996001</v>
      </c>
    </row>
    <row r="18" spans="1:14" ht="15.75" thickBot="1" x14ac:dyDescent="0.3">
      <c r="A18" s="13" t="s">
        <v>27</v>
      </c>
      <c r="B18" s="20">
        <v>15809.218075724</v>
      </c>
      <c r="C18" s="20">
        <v>25161.319389899996</v>
      </c>
      <c r="D18" s="20">
        <v>23938.049349646004</v>
      </c>
      <c r="E18" s="20">
        <v>22153.934412231996</v>
      </c>
      <c r="F18" s="20">
        <v>21486.829938480001</v>
      </c>
      <c r="G18" s="20">
        <v>15947.604187600002</v>
      </c>
      <c r="H18" s="20">
        <v>15296.565160978003</v>
      </c>
      <c r="I18" s="20">
        <v>16078.627131329999</v>
      </c>
      <c r="J18" s="20">
        <v>12909.989357192</v>
      </c>
      <c r="K18" s="20">
        <v>6934.0278403000002</v>
      </c>
      <c r="L18" s="20">
        <v>7817.143884799998</v>
      </c>
      <c r="M18" s="20">
        <v>11902.859265470001</v>
      </c>
      <c r="N18" s="39"/>
    </row>
    <row r="19" spans="1:14" ht="16.5" thickTop="1" thickBot="1" x14ac:dyDescent="0.3">
      <c r="A19" s="18" t="s">
        <v>1</v>
      </c>
      <c r="B19" s="21">
        <f t="shared" ref="B19:M19" si="1">SUM(B14:B18)</f>
        <v>483623.13508269662</v>
      </c>
      <c r="C19" s="21">
        <f t="shared" si="1"/>
        <v>765298.97979020874</v>
      </c>
      <c r="D19" s="21">
        <f t="shared" si="1"/>
        <v>1239066.4982552624</v>
      </c>
      <c r="E19" s="21">
        <f t="shared" si="1"/>
        <v>1259640.8754668101</v>
      </c>
      <c r="F19" s="21">
        <f t="shared" si="1"/>
        <v>1102238.336546913</v>
      </c>
      <c r="G19" s="21">
        <f t="shared" si="1"/>
        <v>815192.51448989019</v>
      </c>
      <c r="H19" s="21">
        <f t="shared" si="1"/>
        <v>787605.86150978901</v>
      </c>
      <c r="I19" s="21">
        <f t="shared" si="1"/>
        <v>723509.28369151114</v>
      </c>
      <c r="J19" s="21">
        <f t="shared" si="1"/>
        <v>516929.76433203864</v>
      </c>
      <c r="K19" s="21">
        <f t="shared" si="1"/>
        <v>284285.99609483324</v>
      </c>
      <c r="L19" s="21">
        <f t="shared" si="1"/>
        <v>411676.74375249963</v>
      </c>
      <c r="M19" s="21">
        <f t="shared" si="1"/>
        <v>447150.14567413973</v>
      </c>
    </row>
    <row r="20" spans="1:14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4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სარჩევი</vt:lpstr>
      <vt:lpstr>2.08.01</vt:lpstr>
      <vt:lpstr>2.08.02</vt:lpstr>
      <vt:lpstr>2.08.03</vt:lpstr>
      <vt:lpstr>2.08.04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2023-04-04T13:31:10Z</dcterms:created>
  <dcterms:modified xsi:type="dcterms:W3CDTF">2026-02-03T09:56:15Z</dcterms:modified>
</cp:coreProperties>
</file>