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5\02_socialuri_programebi\"/>
    </mc:Choice>
  </mc:AlternateContent>
  <xr:revisionPtr revIDLastSave="0" documentId="13_ncr:1_{CD5517E2-04A4-4567-8F9F-E71185DC3B02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სარჩევი" sheetId="3" r:id="rId1"/>
    <sheet name="2.22.01" sheetId="1" r:id="rId2"/>
    <sheet name="2.22.03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7" i="1" l="1"/>
  <c r="N28" i="1"/>
  <c r="N29" i="1"/>
  <c r="N30" i="1"/>
  <c r="N31" i="1"/>
  <c r="N23" i="1"/>
  <c r="N11" i="1"/>
  <c r="N12" i="1"/>
  <c r="N13" i="1"/>
  <c r="N14" i="1"/>
  <c r="N15" i="1"/>
  <c r="N7" i="1"/>
  <c r="M29" i="2"/>
  <c r="M14" i="2"/>
  <c r="L29" i="2"/>
  <c r="L14" i="2"/>
  <c r="M27" i="1"/>
  <c r="M28" i="1"/>
  <c r="M29" i="1"/>
  <c r="M30" i="1"/>
  <c r="M31" i="1"/>
  <c r="M23" i="1"/>
  <c r="M11" i="1"/>
  <c r="M12" i="1"/>
  <c r="M13" i="1"/>
  <c r="M14" i="1"/>
  <c r="M15" i="1"/>
  <c r="M7" i="1"/>
  <c r="K29" i="2"/>
  <c r="K14" i="2"/>
  <c r="L27" i="1"/>
  <c r="L28" i="1"/>
  <c r="L29" i="1"/>
  <c r="L30" i="1"/>
  <c r="L23" i="1"/>
  <c r="L11" i="1"/>
  <c r="L12" i="1"/>
  <c r="L13" i="1"/>
  <c r="L14" i="1"/>
  <c r="L7" i="1"/>
  <c r="L15" i="1" s="1"/>
  <c r="J29" i="2"/>
  <c r="J14" i="2"/>
  <c r="K27" i="1"/>
  <c r="K31" i="1" s="1"/>
  <c r="K28" i="1"/>
  <c r="K29" i="1"/>
  <c r="K30" i="1"/>
  <c r="K23" i="1"/>
  <c r="K11" i="1"/>
  <c r="K12" i="1"/>
  <c r="K13" i="1"/>
  <c r="K14" i="1"/>
  <c r="K7" i="1"/>
  <c r="I29" i="2"/>
  <c r="I14" i="2"/>
  <c r="J27" i="1"/>
  <c r="J28" i="1"/>
  <c r="J29" i="1"/>
  <c r="J30" i="1"/>
  <c r="J23" i="1"/>
  <c r="J11" i="1"/>
  <c r="J15" i="1" s="1"/>
  <c r="J12" i="1"/>
  <c r="J13" i="1"/>
  <c r="J14" i="1"/>
  <c r="J7" i="1"/>
  <c r="I28" i="1"/>
  <c r="I29" i="1"/>
  <c r="I30" i="1"/>
  <c r="I31" i="1"/>
  <c r="I27" i="1"/>
  <c r="I23" i="1"/>
  <c r="I11" i="1"/>
  <c r="I12" i="1"/>
  <c r="I13" i="1"/>
  <c r="I14" i="1"/>
  <c r="I7" i="1"/>
  <c r="I15" i="1" s="1"/>
  <c r="H29" i="2"/>
  <c r="H14" i="2"/>
  <c r="G29" i="2"/>
  <c r="G14" i="2"/>
  <c r="H28" i="1"/>
  <c r="H29" i="1"/>
  <c r="H30" i="1"/>
  <c r="H31" i="1"/>
  <c r="H27" i="1"/>
  <c r="H23" i="1"/>
  <c r="H12" i="1"/>
  <c r="H13" i="1"/>
  <c r="H14" i="1"/>
  <c r="H11" i="1"/>
  <c r="H7" i="1"/>
  <c r="H15" i="1" s="1"/>
  <c r="E29" i="2"/>
  <c r="F29" i="2"/>
  <c r="E14" i="2"/>
  <c r="F14" i="2"/>
  <c r="F28" i="1"/>
  <c r="G28" i="1"/>
  <c r="F29" i="1"/>
  <c r="G29" i="1"/>
  <c r="F30" i="1"/>
  <c r="G30" i="1"/>
  <c r="F27" i="1"/>
  <c r="G27" i="1"/>
  <c r="F23" i="1"/>
  <c r="F31" i="1" s="1"/>
  <c r="G23" i="1"/>
  <c r="G31" i="1" s="1"/>
  <c r="F12" i="1"/>
  <c r="G12" i="1"/>
  <c r="F13" i="1"/>
  <c r="G13" i="1"/>
  <c r="F14" i="1"/>
  <c r="G14" i="1"/>
  <c r="F15" i="1"/>
  <c r="G15" i="1"/>
  <c r="F11" i="1"/>
  <c r="G11" i="1"/>
  <c r="F7" i="1"/>
  <c r="G7" i="1"/>
  <c r="J31" i="1" l="1"/>
  <c r="K15" i="1"/>
  <c r="L31" i="1"/>
  <c r="D29" i="2"/>
  <c r="D14" i="2"/>
  <c r="E27" i="1"/>
  <c r="E31" i="1" s="1"/>
  <c r="E28" i="1"/>
  <c r="E29" i="1"/>
  <c r="E30" i="1"/>
  <c r="E23" i="1"/>
  <c r="E12" i="1"/>
  <c r="E13" i="1"/>
  <c r="E14" i="1"/>
  <c r="E11" i="1"/>
  <c r="E7" i="1"/>
  <c r="E15" i="1" s="1"/>
  <c r="C29" i="2"/>
  <c r="C14" i="2"/>
  <c r="D27" i="1"/>
  <c r="D23" i="1"/>
  <c r="D31" i="1" s="1"/>
  <c r="D28" i="1"/>
  <c r="D29" i="1"/>
  <c r="D30" i="1"/>
  <c r="D11" i="1"/>
  <c r="D15" i="1" s="1"/>
  <c r="D7" i="1"/>
  <c r="D12" i="1"/>
  <c r="D13" i="1"/>
  <c r="D14" i="1"/>
  <c r="B14" i="2"/>
  <c r="B29" i="2"/>
  <c r="C31" i="1"/>
  <c r="C30" i="1"/>
  <c r="C29" i="1"/>
  <c r="C28" i="1"/>
  <c r="C27" i="1"/>
  <c r="C23" i="1"/>
  <c r="C14" i="1" l="1"/>
  <c r="C13" i="1"/>
  <c r="C12" i="1"/>
  <c r="C11" i="1"/>
  <c r="C7" i="1"/>
  <c r="C15" i="1" s="1"/>
</calcChain>
</file>

<file path=xl/sharedStrings.xml><?xml version="1.0" encoding="utf-8"?>
<sst xmlns="http://schemas.openxmlformats.org/spreadsheetml/2006/main" count="120" uniqueCount="43">
  <si>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</si>
  <si>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</si>
  <si>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</si>
  <si>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</si>
  <si>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</si>
  <si>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</si>
  <si>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</si>
  <si>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</si>
  <si>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</si>
  <si>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</si>
  <si>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</si>
  <si>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</si>
  <si>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</si>
  <si>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</si>
  <si>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</si>
  <si>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</si>
  <si>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0-5</t>
  </si>
  <si>
    <t>6-11</t>
  </si>
  <si>
    <t>12-17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</si>
  <si>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</si>
  <si>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</si>
  <si>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</si>
  <si>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</si>
  <si>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</si>
  <si>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</si>
  <si>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</si>
  <si>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</si>
  <si>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</si>
  <si>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</si>
  <si>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</si>
  <si>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18 წლამდე შშმ პირთა ქვეპროგრამის ფარგლებში ბენეფიციარებზე გადარიცხული თანხა რაიონების მიხედვით</t>
  </si>
  <si>
    <t>ბიჭი</t>
  </si>
  <si>
    <t>გოგო</t>
  </si>
  <si>
    <t>18 წლამდე შშმ პირთა ქვეპროგრამის ფარგლებში ბენეფიციართა რაოდენობა რაიონების მიხედვით</t>
  </si>
  <si>
    <t>18 წლამდე შშმ პირთა ქვეპროგრამის ფარგლებში ბენეფიციართა რაოდენობა სქესისა და ასაკობრივი ჯგუფების მიხედვით</t>
  </si>
  <si>
    <t>18 წლამდე შშმ პირთა ქვეპროგრამის ფარგლებში ბენეფიციარებზე გადარიცხული თანხა სქესისა და ასაკობრივი ჯგუფების მიხედვით</t>
  </si>
  <si>
    <t>ფურცელი</t>
  </si>
  <si>
    <t>ცხრილის შინაარსი</t>
  </si>
  <si>
    <t>2.22.01</t>
  </si>
  <si>
    <t>2.22.03</t>
  </si>
  <si>
    <t>18 წლამდე შშმ პირთა ქვეპროგრამის ფარგლებში ბენეფიციართა რაოდენობა სქესისა და ასაკობრივი ჯგუფების მიხედვით და გადარიცხული თანხა</t>
  </si>
  <si>
    <t>18 წლამდე შშმ პირთა ქვეპროგრამის ფარგლებში ბენეფიციართა რაოდენობა რაიონების მიხედვით და გადარიცხული თანხა</t>
  </si>
  <si>
    <t>სარჩევში დაბრუნება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</si>
</sst>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-#,##0;\-"/>
    <numFmt numFmtId="165" formatCode="#,##0.0_ ;\-#,##0.0\ "/>
    <numFmt numFmtId="166" formatCode="#,##0.0;\-#,##0.0;\-"/>
  </numFmts>
  <fonts count="14" x14ac:knownFonts="1">
    <font>
      <sz val="11"/>
      <color theme="1"/>
      <name val="Sylfaen"/>
      <family val="2"/>
      <scheme val="minor"/>
    </font>
    <font>
      <b/>
      <sz val="10"/>
      <color theme="4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sz val="10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1"/>
      <color theme="1"/>
      <name val="Sylfaen"/>
      <family val="2"/>
      <charset val="204"/>
      <scheme val="minor"/>
    </font>
    <font>
      <sz val="12"/>
      <color theme="1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6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4" fillId="3" borderId="1" xfId="0" applyNumberFormat="1" applyFont="1" applyFill="1" applyBorder="1" applyAlignment="1">
      <alignment horizontal="centerContinuous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right" vertical="center"/>
    </xf>
    <xf numFmtId="0" fontId="5" fillId="4" borderId="2" xfId="0" applyFont="1" applyFill="1" applyBorder="1" applyAlignment="1">
      <alignment vertical="center"/>
    </xf>
    <xf numFmtId="49" fontId="6" fillId="3" borderId="0" xfId="0" applyNumberFormat="1" applyFont="1" applyFill="1" applyAlignment="1">
      <alignment vertical="center"/>
    </xf>
    <xf numFmtId="49" fontId="6" fillId="3" borderId="0" xfId="0" applyNumberFormat="1" applyFont="1" applyFill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7" fillId="0" borderId="0" xfId="0" applyNumberFormat="1" applyFont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164" fontId="6" fillId="3" borderId="0" xfId="0" applyNumberFormat="1" applyFont="1" applyFill="1" applyAlignment="1">
      <alignment horizontal="right" vertical="center"/>
    </xf>
    <xf numFmtId="164" fontId="5" fillId="4" borderId="2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vertical="center"/>
    </xf>
    <xf numFmtId="165" fontId="5" fillId="4" borderId="2" xfId="0" applyNumberFormat="1" applyFont="1" applyFill="1" applyBorder="1" applyAlignment="1">
      <alignment vertical="center"/>
    </xf>
    <xf numFmtId="164" fontId="5" fillId="4" borderId="2" xfId="0" applyNumberFormat="1" applyFont="1" applyFill="1" applyBorder="1" applyAlignment="1">
      <alignment vertical="center"/>
    </xf>
    <xf numFmtId="166" fontId="6" fillId="3" borderId="0" xfId="0" applyNumberFormat="1" applyFont="1" applyFill="1" applyAlignment="1">
      <alignment vertical="center"/>
    </xf>
    <xf numFmtId="166" fontId="5" fillId="4" borderId="2" xfId="0" applyNumberFormat="1" applyFont="1" applyFill="1" applyBorder="1" applyAlignment="1">
      <alignment vertical="center"/>
    </xf>
    <xf numFmtId="166" fontId="6" fillId="3" borderId="0" xfId="0" applyNumberFormat="1" applyFont="1" applyFill="1" applyAlignment="1">
      <alignment horizontal="right" vertical="center"/>
    </xf>
    <xf numFmtId="166" fontId="5" fillId="4" borderId="2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9" fillId="3" borderId="0" xfId="0" applyNumberFormat="1" applyFont="1" applyFill="1" applyBorder="1" applyAlignment="1">
      <alignment horizontal="center" vertical="center"/>
    </xf>
    <xf numFmtId="0" fontId="10" fillId="0" borderId="0" xfId="0" applyFont="1"/>
    <xf numFmtId="0" fontId="0" fillId="0" borderId="0" xfId="0" applyFont="1"/>
    <xf numFmtId="0" fontId="2" fillId="0" borderId="6" xfId="0" applyNumberFormat="1" applyFont="1" applyFill="1" applyBorder="1" applyAlignment="1">
      <alignment vertical="center"/>
    </xf>
    <xf numFmtId="0" fontId="12" fillId="0" borderId="6" xfId="1" applyNumberFormat="1" applyFont="1" applyFill="1" applyBorder="1" applyAlignment="1">
      <alignment vertical="center"/>
    </xf>
    <xf numFmtId="0" fontId="2" fillId="0" borderId="7" xfId="0" applyNumberFormat="1" applyFont="1" applyFill="1" applyBorder="1" applyAlignment="1">
      <alignment vertical="center"/>
    </xf>
    <xf numFmtId="0" fontId="12" fillId="0" borderId="7" xfId="1" applyNumberFormat="1" applyFont="1" applyFill="1" applyBorder="1" applyAlignment="1">
      <alignment vertical="center"/>
    </xf>
    <xf numFmtId="0" fontId="13" fillId="0" borderId="0" xfId="0" applyFont="1"/>
    <xf numFmtId="0" fontId="11" fillId="0" borderId="0" xfId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F92998E8-5CE5-4881-A765-CEEA22F9A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workbookViewId="0"/>
  </sheetViews>
  <sheetFormatPr defaultColWidth="9.125" defaultRowHeight="33" x14ac:dyDescent="0.55000000000000004"/>
  <cols>
    <col min="1" max="1" width="22" style="30" customWidth="1"/>
    <col min="2" max="2" width="201.875" style="30" bestFit="1" customWidth="1"/>
    <col min="3" max="3" width="9.125" style="30"/>
    <col min="4" max="4" width="27.375" style="30" bestFit="1" customWidth="1"/>
    <col min="5" max="16384" width="9.125" style="30"/>
  </cols>
  <sheetData>
    <row r="1" spans="1:4" s="24" customFormat="1" ht="31.5" thickBot="1" x14ac:dyDescent="0.6">
      <c r="A1" s="23" t="s">
        <v>36</v>
      </c>
      <c r="B1" s="23" t="s">
        <v>37</v>
      </c>
      <c r="D1" s="25"/>
    </row>
    <row r="2" spans="1:4" s="24" customFormat="1" ht="31.5" thickTop="1" x14ac:dyDescent="0.55000000000000004">
      <c r="A2" s="26" t="s">
        <v>38</v>
      </c>
      <c r="B2" s="27" t="s">
        <v>40</v>
      </c>
    </row>
    <row r="3" spans="1:4" s="24" customFormat="1" ht="31.5" thickBot="1" x14ac:dyDescent="0.6">
      <c r="A3" s="28" t="s">
        <v>39</v>
      </c>
      <c r="B3" s="29" t="s">
        <v>41</v>
      </c>
    </row>
    <row r="4" spans="1:4" ht="33.75" thickTop="1" x14ac:dyDescent="0.55000000000000004"/>
  </sheetData>
  <hyperlinks>
    <hyperlink ref="B2" location="'2.22.01'!A1" display="18 წლამდე შშმ პირთა ქვეპროგრამის ფარგლებში ბენეფიციარ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2.22.03'!A1" display="18 წლამდე შშმ პირთა ქვეპროგრამის ფარგლებში ბენეფიციართა რაოდენობა რაიონების მიხედვით და გადარიცხული თანხა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3"/>
  <dimension ref="A1:O32"/>
  <sheetViews>
    <sheetView showGridLines="0" topLeftCell="A4" workbookViewId="0">
      <selection activeCell="N34" sqref="N34"/>
    </sheetView>
  </sheetViews>
  <sheetFormatPr defaultColWidth="9.125" defaultRowHeight="15" customHeight="1" x14ac:dyDescent="0.25"/>
  <cols>
    <col min="1" max="1" width="14.125" style="2" customWidth="1"/>
    <col min="2" max="2" width="20.125" style="2" customWidth="1"/>
    <col min="3" max="14" width="13.7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32" t="s">
        <v>0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1" t="s">
        <v>42</v>
      </c>
    </row>
    <row r="2" spans="1:15" s="22" customFormat="1" ht="24.95" customHeight="1" thickBot="1" x14ac:dyDescent="0.3">
      <c r="A2" s="3" t="s">
        <v>34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ht="15" customHeight="1" thickTop="1" thickBot="1" x14ac:dyDescent="0.3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5" ht="15" customHeight="1" thickTop="1" x14ac:dyDescent="0.25">
      <c r="A4" s="33" t="s">
        <v>31</v>
      </c>
      <c r="B4" s="7" t="s">
        <v>16</v>
      </c>
      <c r="C4" s="13">
        <v>20</v>
      </c>
      <c r="D4" s="13">
        <v>9</v>
      </c>
      <c r="E4" s="13">
        <v>3</v>
      </c>
      <c r="F4" s="13">
        <v>0</v>
      </c>
      <c r="G4" s="13">
        <v>125</v>
      </c>
      <c r="H4" s="13">
        <v>3</v>
      </c>
      <c r="I4" s="13">
        <v>70</v>
      </c>
      <c r="J4" s="13">
        <v>2</v>
      </c>
      <c r="K4" s="13">
        <v>0</v>
      </c>
      <c r="L4" s="13">
        <v>1</v>
      </c>
      <c r="M4" s="13">
        <v>2</v>
      </c>
      <c r="N4" s="13">
        <v>166</v>
      </c>
    </row>
    <row r="5" spans="1:15" ht="15" customHeight="1" x14ac:dyDescent="0.25">
      <c r="A5" s="34"/>
      <c r="B5" s="8" t="s">
        <v>17</v>
      </c>
      <c r="C5" s="13">
        <v>33</v>
      </c>
      <c r="D5" s="13">
        <v>1</v>
      </c>
      <c r="E5" s="13">
        <v>3</v>
      </c>
      <c r="F5" s="13">
        <v>0</v>
      </c>
      <c r="G5" s="13">
        <v>493</v>
      </c>
      <c r="H5" s="13">
        <v>17</v>
      </c>
      <c r="I5" s="13">
        <v>117</v>
      </c>
      <c r="J5" s="13">
        <v>6</v>
      </c>
      <c r="K5" s="13">
        <v>2</v>
      </c>
      <c r="L5" s="13">
        <v>1</v>
      </c>
      <c r="M5" s="13">
        <v>10</v>
      </c>
      <c r="N5" s="13">
        <v>638</v>
      </c>
    </row>
    <row r="6" spans="1:15" ht="15" customHeight="1" thickBot="1" x14ac:dyDescent="0.3">
      <c r="A6" s="34"/>
      <c r="B6" s="7" t="s">
        <v>18</v>
      </c>
      <c r="C6" s="13">
        <v>7</v>
      </c>
      <c r="D6" s="13">
        <v>3</v>
      </c>
      <c r="E6" s="13">
        <v>2</v>
      </c>
      <c r="F6" s="13">
        <v>0</v>
      </c>
      <c r="G6" s="13">
        <v>430</v>
      </c>
      <c r="H6" s="13">
        <v>11</v>
      </c>
      <c r="I6" s="13">
        <v>26</v>
      </c>
      <c r="J6" s="13">
        <v>1</v>
      </c>
      <c r="K6" s="13">
        <v>0</v>
      </c>
      <c r="L6" s="13">
        <v>0</v>
      </c>
      <c r="M6" s="13">
        <v>1</v>
      </c>
      <c r="N6" s="13">
        <v>494</v>
      </c>
    </row>
    <row r="7" spans="1:15" ht="15" customHeight="1" thickTop="1" thickBot="1" x14ac:dyDescent="0.3">
      <c r="A7" s="35"/>
      <c r="B7" s="6" t="s">
        <v>1</v>
      </c>
      <c r="C7" s="14">
        <f>SUM(C4:C6)</f>
        <v>60</v>
      </c>
      <c r="D7" s="14">
        <f>SUM(D4:D6)</f>
        <v>13</v>
      </c>
      <c r="E7" s="14">
        <f>SUM(E4:E6)</f>
        <v>8</v>
      </c>
      <c r="F7" s="14">
        <f t="shared" ref="F7:N7" si="0">SUM(F4:F6)</f>
        <v>0</v>
      </c>
      <c r="G7" s="14">
        <f t="shared" si="0"/>
        <v>1048</v>
      </c>
      <c r="H7" s="14">
        <f t="shared" si="0"/>
        <v>31</v>
      </c>
      <c r="I7" s="14">
        <f t="shared" si="0"/>
        <v>213</v>
      </c>
      <c r="J7" s="14">
        <f t="shared" si="0"/>
        <v>9</v>
      </c>
      <c r="K7" s="14">
        <f t="shared" si="0"/>
        <v>2</v>
      </c>
      <c r="L7" s="14">
        <f t="shared" si="0"/>
        <v>2</v>
      </c>
      <c r="M7" s="14">
        <f t="shared" si="0"/>
        <v>13</v>
      </c>
      <c r="N7" s="14">
        <f t="shared" si="0"/>
        <v>1298</v>
      </c>
    </row>
    <row r="8" spans="1:15" ht="15" customHeight="1" thickTop="1" x14ac:dyDescent="0.25">
      <c r="A8" s="33" t="s">
        <v>32</v>
      </c>
      <c r="B8" s="7" t="s">
        <v>16</v>
      </c>
      <c r="C8" s="13">
        <v>10</v>
      </c>
      <c r="D8" s="13">
        <v>3</v>
      </c>
      <c r="E8" s="13">
        <v>2</v>
      </c>
      <c r="F8" s="13">
        <v>0</v>
      </c>
      <c r="G8" s="13">
        <v>61</v>
      </c>
      <c r="H8" s="13">
        <v>5</v>
      </c>
      <c r="I8" s="13">
        <v>34</v>
      </c>
      <c r="J8" s="13">
        <v>3</v>
      </c>
      <c r="K8" s="13">
        <v>0</v>
      </c>
      <c r="L8" s="13">
        <v>0</v>
      </c>
      <c r="M8" s="13">
        <v>0</v>
      </c>
      <c r="N8" s="13">
        <v>87</v>
      </c>
    </row>
    <row r="9" spans="1:15" ht="15" customHeight="1" x14ac:dyDescent="0.25">
      <c r="A9" s="34"/>
      <c r="B9" s="8" t="s">
        <v>17</v>
      </c>
      <c r="C9" s="13">
        <v>20</v>
      </c>
      <c r="D9" s="13">
        <v>10</v>
      </c>
      <c r="E9" s="13">
        <v>2</v>
      </c>
      <c r="F9" s="13">
        <v>0</v>
      </c>
      <c r="G9" s="13">
        <v>284</v>
      </c>
      <c r="H9" s="13">
        <v>19</v>
      </c>
      <c r="I9" s="13">
        <v>45</v>
      </c>
      <c r="J9" s="13">
        <v>3</v>
      </c>
      <c r="K9" s="13">
        <v>0</v>
      </c>
      <c r="L9" s="13">
        <v>1</v>
      </c>
      <c r="M9" s="13">
        <v>4</v>
      </c>
      <c r="N9" s="13">
        <v>332</v>
      </c>
    </row>
    <row r="10" spans="1:15" ht="15" customHeight="1" thickBot="1" x14ac:dyDescent="0.3">
      <c r="A10" s="34"/>
      <c r="B10" s="7" t="s">
        <v>18</v>
      </c>
      <c r="C10" s="13">
        <v>4</v>
      </c>
      <c r="D10" s="13">
        <v>6</v>
      </c>
      <c r="E10" s="13">
        <v>0</v>
      </c>
      <c r="F10" s="13">
        <v>0</v>
      </c>
      <c r="G10" s="13">
        <v>251</v>
      </c>
      <c r="H10" s="13">
        <v>6</v>
      </c>
      <c r="I10" s="13">
        <v>36</v>
      </c>
      <c r="J10" s="13">
        <v>2</v>
      </c>
      <c r="K10" s="13">
        <v>0</v>
      </c>
      <c r="L10" s="13">
        <v>0</v>
      </c>
      <c r="M10" s="13">
        <v>0</v>
      </c>
      <c r="N10" s="13">
        <v>314</v>
      </c>
    </row>
    <row r="11" spans="1:15" ht="15" customHeight="1" thickTop="1" thickBot="1" x14ac:dyDescent="0.3">
      <c r="A11" s="35"/>
      <c r="B11" s="6" t="s">
        <v>1</v>
      </c>
      <c r="C11" s="14">
        <f>SUM(C8:C10)</f>
        <v>34</v>
      </c>
      <c r="D11" s="14">
        <f>SUM(D8:D10)</f>
        <v>19</v>
      </c>
      <c r="E11" s="14">
        <f>SUM(E8:E10)</f>
        <v>4</v>
      </c>
      <c r="F11" s="14">
        <f t="shared" ref="F11:H11" si="1">SUM(F8:F10)</f>
        <v>0</v>
      </c>
      <c r="G11" s="14">
        <f t="shared" si="1"/>
        <v>596</v>
      </c>
      <c r="H11" s="14">
        <f t="shared" si="1"/>
        <v>30</v>
      </c>
      <c r="I11" s="14">
        <f t="shared" ref="I11:J11" si="2">SUM(I8:I10)</f>
        <v>115</v>
      </c>
      <c r="J11" s="14">
        <f t="shared" si="2"/>
        <v>8</v>
      </c>
      <c r="K11" s="14">
        <f t="shared" ref="K11:L11" si="3">SUM(K8:K10)</f>
        <v>0</v>
      </c>
      <c r="L11" s="14">
        <f t="shared" si="3"/>
        <v>1</v>
      </c>
      <c r="M11" s="14">
        <f t="shared" ref="M11:N11" si="4">SUM(M8:M10)</f>
        <v>4</v>
      </c>
      <c r="N11" s="14">
        <f t="shared" si="4"/>
        <v>733</v>
      </c>
    </row>
    <row r="12" spans="1:15" ht="15" customHeight="1" thickTop="1" x14ac:dyDescent="0.25">
      <c r="A12" s="33" t="s">
        <v>1</v>
      </c>
      <c r="B12" s="7" t="s">
        <v>16</v>
      </c>
      <c r="C12" s="13">
        <f>SUM(C4,C80)</f>
        <v>20</v>
      </c>
      <c r="D12" s="13">
        <f>SUM(D4,D80)</f>
        <v>9</v>
      </c>
      <c r="E12" s="13">
        <f>SUM(E4,E80)</f>
        <v>3</v>
      </c>
      <c r="F12" s="13">
        <f t="shared" ref="F12:G12" si="5">SUM(F4,F80)</f>
        <v>0</v>
      </c>
      <c r="G12" s="13">
        <f t="shared" si="5"/>
        <v>125</v>
      </c>
      <c r="H12" s="13">
        <f t="shared" ref="H12:I12" si="6">SUM(H4,H80)</f>
        <v>3</v>
      </c>
      <c r="I12" s="13">
        <f t="shared" si="6"/>
        <v>70</v>
      </c>
      <c r="J12" s="13">
        <f t="shared" ref="J12:K12" si="7">SUM(J4,J80)</f>
        <v>2</v>
      </c>
      <c r="K12" s="13">
        <f t="shared" si="7"/>
        <v>0</v>
      </c>
      <c r="L12" s="13">
        <f t="shared" ref="L12:M12" si="8">SUM(L4,L80)</f>
        <v>1</v>
      </c>
      <c r="M12" s="13">
        <f t="shared" si="8"/>
        <v>2</v>
      </c>
      <c r="N12" s="13">
        <f t="shared" ref="N12" si="9">SUM(N4,N80)</f>
        <v>166</v>
      </c>
    </row>
    <row r="13" spans="1:15" ht="15" customHeight="1" x14ac:dyDescent="0.25">
      <c r="A13" s="34"/>
      <c r="B13" s="8" t="s">
        <v>17</v>
      </c>
      <c r="C13" s="13">
        <f t="shared" ref="C13:E14" si="10">SUM(C5,C9)</f>
        <v>53</v>
      </c>
      <c r="D13" s="13">
        <f t="shared" si="10"/>
        <v>11</v>
      </c>
      <c r="E13" s="13">
        <f t="shared" si="10"/>
        <v>5</v>
      </c>
      <c r="F13" s="13">
        <f t="shared" ref="F13:G13" si="11">SUM(F5,F9)</f>
        <v>0</v>
      </c>
      <c r="G13" s="13">
        <f t="shared" si="11"/>
        <v>777</v>
      </c>
      <c r="H13" s="13">
        <f t="shared" ref="H13:I13" si="12">SUM(H5,H9)</f>
        <v>36</v>
      </c>
      <c r="I13" s="13">
        <f t="shared" si="12"/>
        <v>162</v>
      </c>
      <c r="J13" s="13">
        <f t="shared" ref="J13:K13" si="13">SUM(J5,J9)</f>
        <v>9</v>
      </c>
      <c r="K13" s="13">
        <f t="shared" si="13"/>
        <v>2</v>
      </c>
      <c r="L13" s="13">
        <f t="shared" ref="L13:M13" si="14">SUM(L5,L9)</f>
        <v>2</v>
      </c>
      <c r="M13" s="13">
        <f t="shared" si="14"/>
        <v>14</v>
      </c>
      <c r="N13" s="13">
        <f t="shared" ref="N13" si="15">SUM(N5,N9)</f>
        <v>970</v>
      </c>
    </row>
    <row r="14" spans="1:15" ht="15" customHeight="1" thickBot="1" x14ac:dyDescent="0.3">
      <c r="A14" s="34"/>
      <c r="B14" s="7" t="s">
        <v>18</v>
      </c>
      <c r="C14" s="13">
        <f t="shared" si="10"/>
        <v>11</v>
      </c>
      <c r="D14" s="13">
        <f t="shared" si="10"/>
        <v>9</v>
      </c>
      <c r="E14" s="13">
        <f t="shared" si="10"/>
        <v>2</v>
      </c>
      <c r="F14" s="13">
        <f t="shared" ref="F14:G14" si="16">SUM(F6,F10)</f>
        <v>0</v>
      </c>
      <c r="G14" s="13">
        <f t="shared" si="16"/>
        <v>681</v>
      </c>
      <c r="H14" s="13">
        <f t="shared" ref="H14:I14" si="17">SUM(H6,H10)</f>
        <v>17</v>
      </c>
      <c r="I14" s="13">
        <f t="shared" si="17"/>
        <v>62</v>
      </c>
      <c r="J14" s="13">
        <f t="shared" ref="J14:K14" si="18">SUM(J6,J10)</f>
        <v>3</v>
      </c>
      <c r="K14" s="13">
        <f t="shared" si="18"/>
        <v>0</v>
      </c>
      <c r="L14" s="13">
        <f t="shared" ref="L14:M14" si="19">SUM(L6,L10)</f>
        <v>0</v>
      </c>
      <c r="M14" s="13">
        <f t="shared" si="19"/>
        <v>1</v>
      </c>
      <c r="N14" s="13">
        <f t="shared" ref="N14" si="20">SUM(N6,N10)</f>
        <v>808</v>
      </c>
    </row>
    <row r="15" spans="1:15" ht="15" customHeight="1" thickTop="1" thickBot="1" x14ac:dyDescent="0.3">
      <c r="A15" s="35"/>
      <c r="B15" s="6" t="s">
        <v>1</v>
      </c>
      <c r="C15" s="14">
        <f>SUM(C7,C11:C11)</f>
        <v>94</v>
      </c>
      <c r="D15" s="14">
        <f>SUM(D7,D11:D11)</f>
        <v>32</v>
      </c>
      <c r="E15" s="14">
        <f>SUM(E7,E11:E11)</f>
        <v>12</v>
      </c>
      <c r="F15" s="14">
        <f t="shared" ref="F15:G15" si="21">SUM(F7,F11:F11)</f>
        <v>0</v>
      </c>
      <c r="G15" s="14">
        <f t="shared" si="21"/>
        <v>1644</v>
      </c>
      <c r="H15" s="14">
        <f t="shared" ref="H15:I15" si="22">SUM(H7,H11:H11)</f>
        <v>61</v>
      </c>
      <c r="I15" s="14">
        <f t="shared" si="22"/>
        <v>328</v>
      </c>
      <c r="J15" s="14">
        <f t="shared" ref="J15:K15" si="23">SUM(J7,J11:J11)</f>
        <v>17</v>
      </c>
      <c r="K15" s="14">
        <f t="shared" si="23"/>
        <v>2</v>
      </c>
      <c r="L15" s="14">
        <f t="shared" ref="L15:M15" si="24">SUM(L7,L11:L11)</f>
        <v>3</v>
      </c>
      <c r="M15" s="14">
        <f t="shared" si="24"/>
        <v>17</v>
      </c>
      <c r="N15" s="14">
        <f t="shared" ref="N15" si="25">SUM(N7,N11:N11)</f>
        <v>2031</v>
      </c>
    </row>
    <row r="16" spans="1:15" ht="15" customHeight="1" thickTop="1" x14ac:dyDescent="0.25"/>
    <row r="18" spans="1:14" s="22" customFormat="1" ht="24.95" customHeight="1" thickBot="1" x14ac:dyDescent="0.3">
      <c r="A18" s="3" t="s">
        <v>35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5" customHeight="1" thickTop="1" thickBot="1" x14ac:dyDescent="0.3">
      <c r="A19" s="4" t="s">
        <v>2</v>
      </c>
      <c r="B19" s="4" t="s">
        <v>3</v>
      </c>
      <c r="C19" s="14" t="s">
        <v>4</v>
      </c>
      <c r="D19" s="14" t="s">
        <v>5</v>
      </c>
      <c r="E19" s="14" t="s">
        <v>6</v>
      </c>
      <c r="F19" s="14" t="s">
        <v>7</v>
      </c>
      <c r="G19" s="14" t="s">
        <v>8</v>
      </c>
      <c r="H19" s="14" t="s">
        <v>9</v>
      </c>
      <c r="I19" s="14" t="s">
        <v>10</v>
      </c>
      <c r="J19" s="14" t="s">
        <v>11</v>
      </c>
      <c r="K19" s="14" t="s">
        <v>12</v>
      </c>
      <c r="L19" s="14" t="s">
        <v>13</v>
      </c>
      <c r="M19" s="14" t="s">
        <v>14</v>
      </c>
      <c r="N19" s="14" t="s">
        <v>15</v>
      </c>
    </row>
    <row r="20" spans="1:14" ht="15" customHeight="1" thickTop="1" x14ac:dyDescent="0.25">
      <c r="A20" s="33" t="s">
        <v>31</v>
      </c>
      <c r="B20" s="7" t="s">
        <v>16</v>
      </c>
      <c r="C20" s="20">
        <v>8000</v>
      </c>
      <c r="D20" s="20">
        <v>3600</v>
      </c>
      <c r="E20" s="20">
        <v>1200</v>
      </c>
      <c r="F20" s="13">
        <v>0</v>
      </c>
      <c r="G20" s="20">
        <v>50000</v>
      </c>
      <c r="H20" s="20">
        <v>2800</v>
      </c>
      <c r="I20" s="20">
        <v>28000</v>
      </c>
      <c r="J20" s="20">
        <v>800</v>
      </c>
      <c r="K20" s="20">
        <v>0</v>
      </c>
      <c r="L20" s="20">
        <v>400</v>
      </c>
      <c r="M20" s="20">
        <v>800</v>
      </c>
      <c r="N20" s="20">
        <v>66400</v>
      </c>
    </row>
    <row r="21" spans="1:14" ht="15" customHeight="1" x14ac:dyDescent="0.25">
      <c r="A21" s="34"/>
      <c r="B21" s="8" t="s">
        <v>17</v>
      </c>
      <c r="C21" s="20">
        <v>13200</v>
      </c>
      <c r="D21" s="20">
        <v>400</v>
      </c>
      <c r="E21" s="20">
        <v>1200</v>
      </c>
      <c r="F21" s="13">
        <v>0</v>
      </c>
      <c r="G21" s="20">
        <v>197200</v>
      </c>
      <c r="H21" s="20">
        <v>6800</v>
      </c>
      <c r="I21" s="20">
        <v>46800</v>
      </c>
      <c r="J21" s="20">
        <v>2400</v>
      </c>
      <c r="K21" s="20">
        <v>400</v>
      </c>
      <c r="L21" s="20">
        <v>400</v>
      </c>
      <c r="M21" s="20">
        <v>4000</v>
      </c>
      <c r="N21" s="20">
        <v>255200</v>
      </c>
    </row>
    <row r="22" spans="1:14" ht="15" customHeight="1" thickBot="1" x14ac:dyDescent="0.3">
      <c r="A22" s="34"/>
      <c r="B22" s="7" t="s">
        <v>18</v>
      </c>
      <c r="C22" s="20">
        <v>2800</v>
      </c>
      <c r="D22" s="20">
        <v>1200</v>
      </c>
      <c r="E22" s="20">
        <v>800</v>
      </c>
      <c r="F22" s="13">
        <v>0</v>
      </c>
      <c r="G22" s="20">
        <v>172000</v>
      </c>
      <c r="H22" s="20">
        <v>4400</v>
      </c>
      <c r="I22" s="20">
        <v>10400</v>
      </c>
      <c r="J22" s="20">
        <v>400</v>
      </c>
      <c r="K22" s="20">
        <v>0</v>
      </c>
      <c r="L22" s="20">
        <v>0</v>
      </c>
      <c r="M22" s="20">
        <v>400</v>
      </c>
      <c r="N22" s="20">
        <v>197600</v>
      </c>
    </row>
    <row r="23" spans="1:14" ht="15" customHeight="1" thickTop="1" thickBot="1" x14ac:dyDescent="0.3">
      <c r="A23" s="35"/>
      <c r="B23" s="6" t="s">
        <v>1</v>
      </c>
      <c r="C23" s="21">
        <f>SUM(C20:C22)</f>
        <v>24000</v>
      </c>
      <c r="D23" s="21">
        <f>SUM(D20:D22)</f>
        <v>5200</v>
      </c>
      <c r="E23" s="21">
        <f>SUM(E20:E22)</f>
        <v>3200</v>
      </c>
      <c r="F23" s="21">
        <f t="shared" ref="F23:N23" si="26">SUM(F20:F22)</f>
        <v>0</v>
      </c>
      <c r="G23" s="21">
        <f t="shared" si="26"/>
        <v>419200</v>
      </c>
      <c r="H23" s="21">
        <f t="shared" si="26"/>
        <v>14000</v>
      </c>
      <c r="I23" s="21">
        <f t="shared" si="26"/>
        <v>85200</v>
      </c>
      <c r="J23" s="21">
        <f t="shared" si="26"/>
        <v>3600</v>
      </c>
      <c r="K23" s="21">
        <f t="shared" si="26"/>
        <v>400</v>
      </c>
      <c r="L23" s="21">
        <f t="shared" si="26"/>
        <v>800</v>
      </c>
      <c r="M23" s="21">
        <f t="shared" si="26"/>
        <v>5200</v>
      </c>
      <c r="N23" s="21">
        <f t="shared" si="26"/>
        <v>519200</v>
      </c>
    </row>
    <row r="24" spans="1:14" ht="15" customHeight="1" thickTop="1" x14ac:dyDescent="0.25">
      <c r="A24" s="33" t="s">
        <v>32</v>
      </c>
      <c r="B24" s="7" t="s">
        <v>16</v>
      </c>
      <c r="C24" s="20">
        <v>4000</v>
      </c>
      <c r="D24" s="20">
        <v>1200</v>
      </c>
      <c r="E24" s="20">
        <v>800</v>
      </c>
      <c r="F24" s="13">
        <v>0</v>
      </c>
      <c r="G24" s="20">
        <v>24400</v>
      </c>
      <c r="H24" s="20">
        <v>2000</v>
      </c>
      <c r="I24" s="20">
        <v>13600</v>
      </c>
      <c r="J24" s="20">
        <v>1200</v>
      </c>
      <c r="K24" s="20">
        <v>0</v>
      </c>
      <c r="L24" s="20">
        <v>0</v>
      </c>
      <c r="M24" s="20">
        <v>0</v>
      </c>
      <c r="N24" s="20">
        <v>34800</v>
      </c>
    </row>
    <row r="25" spans="1:14" ht="15" customHeight="1" x14ac:dyDescent="0.25">
      <c r="A25" s="34"/>
      <c r="B25" s="8" t="s">
        <v>17</v>
      </c>
      <c r="C25" s="20">
        <v>8000</v>
      </c>
      <c r="D25" s="20">
        <v>4000</v>
      </c>
      <c r="E25" s="20">
        <v>800</v>
      </c>
      <c r="F25" s="13">
        <v>0</v>
      </c>
      <c r="G25" s="20">
        <v>113600</v>
      </c>
      <c r="H25" s="20">
        <v>7600</v>
      </c>
      <c r="I25" s="20">
        <v>18000</v>
      </c>
      <c r="J25" s="20">
        <v>1200</v>
      </c>
      <c r="K25" s="20">
        <v>0</v>
      </c>
      <c r="L25" s="20">
        <v>400</v>
      </c>
      <c r="M25" s="20">
        <v>1600</v>
      </c>
      <c r="N25" s="20">
        <v>132800</v>
      </c>
    </row>
    <row r="26" spans="1:14" ht="15" customHeight="1" thickBot="1" x14ac:dyDescent="0.3">
      <c r="A26" s="34"/>
      <c r="B26" s="7" t="s">
        <v>18</v>
      </c>
      <c r="C26" s="20">
        <v>1600</v>
      </c>
      <c r="D26" s="20">
        <v>2400</v>
      </c>
      <c r="E26" s="20">
        <v>0</v>
      </c>
      <c r="F26" s="13">
        <v>0</v>
      </c>
      <c r="G26" s="20">
        <v>100400</v>
      </c>
      <c r="H26" s="20">
        <v>2400</v>
      </c>
      <c r="I26" s="20">
        <v>14400</v>
      </c>
      <c r="J26" s="20">
        <v>800</v>
      </c>
      <c r="K26" s="20">
        <v>0</v>
      </c>
      <c r="L26" s="20">
        <v>0</v>
      </c>
      <c r="M26" s="20">
        <v>0</v>
      </c>
      <c r="N26" s="20">
        <v>125600</v>
      </c>
    </row>
    <row r="27" spans="1:14" ht="15" customHeight="1" thickTop="1" thickBot="1" x14ac:dyDescent="0.3">
      <c r="A27" s="35"/>
      <c r="B27" s="6" t="s">
        <v>1</v>
      </c>
      <c r="C27" s="21">
        <f>SUM(C24:C26)</f>
        <v>13600</v>
      </c>
      <c r="D27" s="21">
        <f>SUM(D24:D26)</f>
        <v>7600</v>
      </c>
      <c r="E27" s="21">
        <f>SUM(E24:E26)</f>
        <v>1600</v>
      </c>
      <c r="F27" s="21">
        <f t="shared" ref="F27:I27" si="27">SUM(F24:F26)</f>
        <v>0</v>
      </c>
      <c r="G27" s="21">
        <f t="shared" si="27"/>
        <v>238400</v>
      </c>
      <c r="H27" s="21">
        <f t="shared" si="27"/>
        <v>12000</v>
      </c>
      <c r="I27" s="21">
        <f t="shared" si="27"/>
        <v>46000</v>
      </c>
      <c r="J27" s="21">
        <f t="shared" ref="J27:K27" si="28">SUM(J24:J26)</f>
        <v>3200</v>
      </c>
      <c r="K27" s="21">
        <f t="shared" si="28"/>
        <v>0</v>
      </c>
      <c r="L27" s="21">
        <f t="shared" ref="L27:M27" si="29">SUM(L24:L26)</f>
        <v>400</v>
      </c>
      <c r="M27" s="21">
        <f t="shared" si="29"/>
        <v>1600</v>
      </c>
      <c r="N27" s="21">
        <f t="shared" ref="N27" si="30">SUM(N24:N26)</f>
        <v>293200</v>
      </c>
    </row>
    <row r="28" spans="1:14" ht="15" customHeight="1" thickTop="1" x14ac:dyDescent="0.25">
      <c r="A28" s="33" t="s">
        <v>1</v>
      </c>
      <c r="B28" s="7" t="s">
        <v>16</v>
      </c>
      <c r="C28" s="20">
        <f t="shared" ref="C28:D31" si="31">SUM(C20,C24)</f>
        <v>12000</v>
      </c>
      <c r="D28" s="20">
        <f t="shared" si="31"/>
        <v>4800</v>
      </c>
      <c r="E28" s="20">
        <f t="shared" ref="E28:G28" si="32">SUM(E20,E24)</f>
        <v>2000</v>
      </c>
      <c r="F28" s="20">
        <f t="shared" si="32"/>
        <v>0</v>
      </c>
      <c r="G28" s="20">
        <f t="shared" si="32"/>
        <v>74400</v>
      </c>
      <c r="H28" s="20">
        <f t="shared" ref="H28:I28" si="33">SUM(H20,H24)</f>
        <v>4800</v>
      </c>
      <c r="I28" s="20">
        <f t="shared" si="33"/>
        <v>41600</v>
      </c>
      <c r="J28" s="20">
        <f t="shared" ref="J28:K28" si="34">SUM(J20,J24)</f>
        <v>2000</v>
      </c>
      <c r="K28" s="20">
        <f t="shared" si="34"/>
        <v>0</v>
      </c>
      <c r="L28" s="20">
        <f t="shared" ref="L28:M28" si="35">SUM(L20,L24)</f>
        <v>400</v>
      </c>
      <c r="M28" s="20">
        <f t="shared" si="35"/>
        <v>800</v>
      </c>
      <c r="N28" s="20">
        <f t="shared" ref="N28" si="36">SUM(N20,N24)</f>
        <v>101200</v>
      </c>
    </row>
    <row r="29" spans="1:14" ht="15" customHeight="1" x14ac:dyDescent="0.25">
      <c r="A29" s="34"/>
      <c r="B29" s="8" t="s">
        <v>17</v>
      </c>
      <c r="C29" s="20">
        <f t="shared" si="31"/>
        <v>21200</v>
      </c>
      <c r="D29" s="20">
        <f t="shared" si="31"/>
        <v>4400</v>
      </c>
      <c r="E29" s="20">
        <f t="shared" ref="E29:G29" si="37">SUM(E21,E25)</f>
        <v>2000</v>
      </c>
      <c r="F29" s="20">
        <f t="shared" si="37"/>
        <v>0</v>
      </c>
      <c r="G29" s="20">
        <f t="shared" si="37"/>
        <v>310800</v>
      </c>
      <c r="H29" s="20">
        <f t="shared" ref="H29:I29" si="38">SUM(H21,H25)</f>
        <v>14400</v>
      </c>
      <c r="I29" s="20">
        <f t="shared" si="38"/>
        <v>64800</v>
      </c>
      <c r="J29" s="20">
        <f t="shared" ref="J29:K29" si="39">SUM(J21,J25)</f>
        <v>3600</v>
      </c>
      <c r="K29" s="20">
        <f t="shared" si="39"/>
        <v>400</v>
      </c>
      <c r="L29" s="20">
        <f t="shared" ref="L29:M29" si="40">SUM(L21,L25)</f>
        <v>800</v>
      </c>
      <c r="M29" s="20">
        <f t="shared" si="40"/>
        <v>5600</v>
      </c>
      <c r="N29" s="20">
        <f t="shared" ref="N29" si="41">SUM(N21,N25)</f>
        <v>388000</v>
      </c>
    </row>
    <row r="30" spans="1:14" ht="15" customHeight="1" thickBot="1" x14ac:dyDescent="0.3">
      <c r="A30" s="34"/>
      <c r="B30" s="7" t="s">
        <v>18</v>
      </c>
      <c r="C30" s="20">
        <f t="shared" si="31"/>
        <v>4400</v>
      </c>
      <c r="D30" s="20">
        <f t="shared" si="31"/>
        <v>3600</v>
      </c>
      <c r="E30" s="20">
        <f t="shared" ref="E30:G30" si="42">SUM(E22,E26)</f>
        <v>800</v>
      </c>
      <c r="F30" s="20">
        <f t="shared" si="42"/>
        <v>0</v>
      </c>
      <c r="G30" s="20">
        <f t="shared" si="42"/>
        <v>272400</v>
      </c>
      <c r="H30" s="20">
        <f t="shared" ref="H30:I30" si="43">SUM(H22,H26)</f>
        <v>6800</v>
      </c>
      <c r="I30" s="20">
        <f t="shared" si="43"/>
        <v>24800</v>
      </c>
      <c r="J30" s="20">
        <f t="shared" ref="J30:K30" si="44">SUM(J22,J26)</f>
        <v>1200</v>
      </c>
      <c r="K30" s="20">
        <f t="shared" si="44"/>
        <v>0</v>
      </c>
      <c r="L30" s="20">
        <f t="shared" ref="L30:M30" si="45">SUM(L22,L26)</f>
        <v>0</v>
      </c>
      <c r="M30" s="20">
        <f t="shared" si="45"/>
        <v>400</v>
      </c>
      <c r="N30" s="20">
        <f t="shared" ref="N30" si="46">SUM(N22,N26)</f>
        <v>323200</v>
      </c>
    </row>
    <row r="31" spans="1:14" ht="15" customHeight="1" thickTop="1" thickBot="1" x14ac:dyDescent="0.3">
      <c r="A31" s="35"/>
      <c r="B31" s="6" t="s">
        <v>1</v>
      </c>
      <c r="C31" s="21">
        <f t="shared" si="31"/>
        <v>37600</v>
      </c>
      <c r="D31" s="21">
        <f t="shared" si="31"/>
        <v>12800</v>
      </c>
      <c r="E31" s="21">
        <f t="shared" ref="E31:G31" si="47">SUM(E23,E27)</f>
        <v>4800</v>
      </c>
      <c r="F31" s="21">
        <f t="shared" si="47"/>
        <v>0</v>
      </c>
      <c r="G31" s="21">
        <f t="shared" si="47"/>
        <v>657600</v>
      </c>
      <c r="H31" s="21">
        <f t="shared" ref="H31:I31" si="48">SUM(H23,H27)</f>
        <v>26000</v>
      </c>
      <c r="I31" s="21">
        <f t="shared" si="48"/>
        <v>131200</v>
      </c>
      <c r="J31" s="21">
        <f t="shared" ref="J31:K31" si="49">SUM(J23,J27)</f>
        <v>6800</v>
      </c>
      <c r="K31" s="21">
        <f t="shared" si="49"/>
        <v>400</v>
      </c>
      <c r="L31" s="21">
        <f t="shared" ref="L31:M31" si="50">SUM(L23,L27)</f>
        <v>1200</v>
      </c>
      <c r="M31" s="21">
        <f t="shared" si="50"/>
        <v>6800</v>
      </c>
      <c r="N31" s="21">
        <f t="shared" ref="N31" si="51">SUM(N23,N27)</f>
        <v>812400</v>
      </c>
    </row>
    <row r="32" spans="1:14" ht="15" customHeight="1" thickTop="1" x14ac:dyDescent="0.25"/>
  </sheetData>
  <mergeCells count="7">
    <mergeCell ref="B1:N1"/>
    <mergeCell ref="A28:A31"/>
    <mergeCell ref="A4:A7"/>
    <mergeCell ref="A8:A11"/>
    <mergeCell ref="A12:A15"/>
    <mergeCell ref="A20:A23"/>
    <mergeCell ref="A24:A27"/>
  </mergeCells>
  <hyperlinks>
    <hyperlink ref="O1" location="სარჩევი!A1" display="სარჩევში დაბრუნება" xr:uid="{00000000-0004-0000-0100-000000000000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0"/>
  <sheetViews>
    <sheetView showGridLines="0" tabSelected="1" workbookViewId="0">
      <selection activeCell="L34" sqref="L34"/>
    </sheetView>
  </sheetViews>
  <sheetFormatPr defaultColWidth="9.125" defaultRowHeight="15" customHeight="1" x14ac:dyDescent="0.25"/>
  <cols>
    <col min="1" max="1" width="21.375" style="2" customWidth="1"/>
    <col min="2" max="13" width="13.75" style="2" customWidth="1"/>
    <col min="14" max="14" width="9.125" style="2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32" t="s">
        <v>0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O1" s="31" t="s">
        <v>42</v>
      </c>
    </row>
    <row r="2" spans="1:15" s="22" customFormat="1" ht="24.95" customHeight="1" thickBot="1" x14ac:dyDescent="0.3">
      <c r="A2" s="3" t="s">
        <v>33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15" customHeight="1" thickTop="1" thickBot="1" x14ac:dyDescent="0.3">
      <c r="A3" s="9" t="s">
        <v>19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</row>
    <row r="4" spans="1:15" ht="15" customHeight="1" thickTop="1" x14ac:dyDescent="0.25">
      <c r="A4" s="10" t="s">
        <v>20</v>
      </c>
      <c r="B4" s="13">
        <v>23</v>
      </c>
      <c r="C4" s="13">
        <v>4</v>
      </c>
      <c r="D4" s="13">
        <v>1</v>
      </c>
      <c r="E4" s="13">
        <v>0</v>
      </c>
      <c r="F4" s="13">
        <v>346</v>
      </c>
      <c r="G4" s="13">
        <v>7</v>
      </c>
      <c r="H4" s="13">
        <v>64</v>
      </c>
      <c r="I4" s="13">
        <v>6</v>
      </c>
      <c r="J4" s="13">
        <v>0</v>
      </c>
      <c r="K4" s="13">
        <v>0</v>
      </c>
      <c r="L4" s="13">
        <v>5</v>
      </c>
      <c r="M4" s="13">
        <v>418</v>
      </c>
    </row>
    <row r="5" spans="1:15" ht="15" customHeight="1" x14ac:dyDescent="0.25">
      <c r="A5" s="10" t="s">
        <v>21</v>
      </c>
      <c r="B5" s="13">
        <v>16</v>
      </c>
      <c r="C5" s="13">
        <v>9</v>
      </c>
      <c r="D5" s="13">
        <v>0</v>
      </c>
      <c r="E5" s="13">
        <v>0</v>
      </c>
      <c r="F5" s="13">
        <v>269</v>
      </c>
      <c r="G5" s="13">
        <v>10</v>
      </c>
      <c r="H5" s="13">
        <v>45</v>
      </c>
      <c r="I5" s="13">
        <v>3</v>
      </c>
      <c r="J5" s="13">
        <v>0</v>
      </c>
      <c r="K5" s="13">
        <v>0</v>
      </c>
      <c r="L5" s="13">
        <v>2</v>
      </c>
      <c r="M5" s="13">
        <v>326</v>
      </c>
    </row>
    <row r="6" spans="1:15" ht="15" customHeight="1" x14ac:dyDescent="0.25">
      <c r="A6" s="10" t="s">
        <v>22</v>
      </c>
      <c r="B6" s="13">
        <v>4</v>
      </c>
      <c r="C6" s="13">
        <v>2</v>
      </c>
      <c r="D6" s="13">
        <v>0</v>
      </c>
      <c r="E6" s="13">
        <v>0</v>
      </c>
      <c r="F6" s="13">
        <v>89</v>
      </c>
      <c r="G6" s="13">
        <v>3</v>
      </c>
      <c r="H6" s="13">
        <v>19</v>
      </c>
      <c r="I6" s="13">
        <v>0</v>
      </c>
      <c r="J6" s="13">
        <v>0</v>
      </c>
      <c r="K6" s="13">
        <v>0</v>
      </c>
      <c r="L6" s="13">
        <v>1</v>
      </c>
      <c r="M6" s="13">
        <v>111</v>
      </c>
    </row>
    <row r="7" spans="1:15" ht="15" customHeight="1" x14ac:dyDescent="0.25">
      <c r="A7" s="10" t="s">
        <v>23</v>
      </c>
      <c r="B7" s="13">
        <v>9</v>
      </c>
      <c r="C7" s="13">
        <v>2</v>
      </c>
      <c r="D7" s="13">
        <v>0</v>
      </c>
      <c r="E7" s="13">
        <v>0</v>
      </c>
      <c r="F7" s="13">
        <v>73</v>
      </c>
      <c r="G7" s="13">
        <v>4</v>
      </c>
      <c r="H7" s="13">
        <v>13</v>
      </c>
      <c r="I7" s="13">
        <v>0</v>
      </c>
      <c r="J7" s="13">
        <v>0</v>
      </c>
      <c r="K7" s="13">
        <v>0</v>
      </c>
      <c r="L7" s="13">
        <v>3</v>
      </c>
      <c r="M7" s="13">
        <v>90</v>
      </c>
    </row>
    <row r="8" spans="1:15" ht="15" customHeight="1" x14ac:dyDescent="0.25">
      <c r="A8" s="10" t="s">
        <v>24</v>
      </c>
      <c r="B8" s="13">
        <v>11</v>
      </c>
      <c r="C8" s="13">
        <v>5</v>
      </c>
      <c r="D8" s="13">
        <v>2</v>
      </c>
      <c r="E8" s="13">
        <v>0</v>
      </c>
      <c r="F8" s="13">
        <v>221</v>
      </c>
      <c r="G8" s="13">
        <v>14</v>
      </c>
      <c r="H8" s="13">
        <v>46</v>
      </c>
      <c r="I8" s="13">
        <v>1</v>
      </c>
      <c r="J8" s="13">
        <v>1</v>
      </c>
      <c r="K8" s="13">
        <v>0</v>
      </c>
      <c r="L8" s="13">
        <v>0</v>
      </c>
      <c r="M8" s="13">
        <v>272</v>
      </c>
    </row>
    <row r="9" spans="1:15" ht="15" customHeight="1" x14ac:dyDescent="0.25">
      <c r="A9" s="10" t="s">
        <v>25</v>
      </c>
      <c r="B9" s="13">
        <v>15</v>
      </c>
      <c r="C9" s="13">
        <v>4</v>
      </c>
      <c r="D9" s="13">
        <v>5</v>
      </c>
      <c r="E9" s="13">
        <v>0</v>
      </c>
      <c r="F9" s="13">
        <v>347</v>
      </c>
      <c r="G9" s="13">
        <v>20</v>
      </c>
      <c r="H9" s="13">
        <v>81</v>
      </c>
      <c r="I9" s="13">
        <v>3</v>
      </c>
      <c r="J9" s="13">
        <v>1</v>
      </c>
      <c r="K9" s="13">
        <v>1</v>
      </c>
      <c r="L9" s="13">
        <v>1</v>
      </c>
      <c r="M9" s="13">
        <v>451</v>
      </c>
    </row>
    <row r="10" spans="1:15" ht="15" customHeight="1" x14ac:dyDescent="0.25">
      <c r="A10" s="10" t="s">
        <v>26</v>
      </c>
      <c r="B10" s="13">
        <v>1</v>
      </c>
      <c r="C10" s="13">
        <v>2</v>
      </c>
      <c r="D10" s="13">
        <v>2</v>
      </c>
      <c r="E10" s="13">
        <v>0</v>
      </c>
      <c r="F10" s="13">
        <v>68</v>
      </c>
      <c r="G10" s="13">
        <v>0</v>
      </c>
      <c r="H10" s="13">
        <v>9</v>
      </c>
      <c r="I10" s="13">
        <v>0</v>
      </c>
      <c r="J10" s="13">
        <v>0</v>
      </c>
      <c r="K10" s="13">
        <v>1</v>
      </c>
      <c r="L10" s="13">
        <v>3</v>
      </c>
      <c r="M10" s="13">
        <v>78</v>
      </c>
    </row>
    <row r="11" spans="1:15" ht="15" customHeight="1" x14ac:dyDescent="0.25">
      <c r="A11" s="10" t="s">
        <v>27</v>
      </c>
      <c r="B11" s="13">
        <v>12</v>
      </c>
      <c r="C11" s="13">
        <v>0</v>
      </c>
      <c r="D11" s="13">
        <v>0</v>
      </c>
      <c r="E11" s="13">
        <v>0</v>
      </c>
      <c r="F11" s="13">
        <v>131</v>
      </c>
      <c r="G11" s="13">
        <v>3</v>
      </c>
      <c r="H11" s="13">
        <v>20</v>
      </c>
      <c r="I11" s="13">
        <v>1</v>
      </c>
      <c r="J11" s="13">
        <v>0</v>
      </c>
      <c r="K11" s="13">
        <v>1</v>
      </c>
      <c r="L11" s="13">
        <v>1</v>
      </c>
      <c r="M11" s="13">
        <v>146</v>
      </c>
    </row>
    <row r="12" spans="1:15" ht="15" customHeight="1" x14ac:dyDescent="0.25">
      <c r="A12" s="10" t="s">
        <v>28</v>
      </c>
      <c r="B12" s="13">
        <v>1</v>
      </c>
      <c r="C12" s="13">
        <v>2</v>
      </c>
      <c r="D12" s="13">
        <v>0</v>
      </c>
      <c r="E12" s="13">
        <v>0</v>
      </c>
      <c r="F12" s="13">
        <v>37</v>
      </c>
      <c r="G12" s="13">
        <v>1</v>
      </c>
      <c r="H12" s="13">
        <v>15</v>
      </c>
      <c r="I12" s="13">
        <v>1</v>
      </c>
      <c r="J12" s="13">
        <v>0</v>
      </c>
      <c r="K12" s="13">
        <v>0</v>
      </c>
      <c r="L12" s="13">
        <v>0</v>
      </c>
      <c r="M12" s="13">
        <v>53</v>
      </c>
    </row>
    <row r="13" spans="1:15" ht="15" customHeight="1" thickBot="1" x14ac:dyDescent="0.3">
      <c r="A13" s="10" t="s">
        <v>29</v>
      </c>
      <c r="B13" s="13">
        <v>2</v>
      </c>
      <c r="C13" s="13">
        <v>2</v>
      </c>
      <c r="D13" s="13">
        <v>2</v>
      </c>
      <c r="E13" s="13">
        <v>0</v>
      </c>
      <c r="F13" s="13">
        <v>63</v>
      </c>
      <c r="G13" s="13">
        <v>3</v>
      </c>
      <c r="H13" s="13">
        <v>16</v>
      </c>
      <c r="I13" s="13">
        <v>2</v>
      </c>
      <c r="J13" s="13">
        <v>0</v>
      </c>
      <c r="K13" s="13">
        <v>0</v>
      </c>
      <c r="L13" s="13">
        <v>1</v>
      </c>
      <c r="M13" s="13">
        <v>86</v>
      </c>
    </row>
    <row r="14" spans="1:15" ht="15" customHeight="1" thickTop="1" thickBot="1" x14ac:dyDescent="0.3">
      <c r="A14" s="6" t="s">
        <v>1</v>
      </c>
      <c r="B14" s="17">
        <f>SUM(B4:B13)</f>
        <v>94</v>
      </c>
      <c r="C14" s="17">
        <f>SUM(C4:C13)</f>
        <v>32</v>
      </c>
      <c r="D14" s="17">
        <f>SUM(D4:D13)</f>
        <v>12</v>
      </c>
      <c r="E14" s="17">
        <f t="shared" ref="E14:M14" si="0">SUM(E4:E13)</f>
        <v>0</v>
      </c>
      <c r="F14" s="17">
        <f t="shared" si="0"/>
        <v>1644</v>
      </c>
      <c r="G14" s="17">
        <f t="shared" si="0"/>
        <v>65</v>
      </c>
      <c r="H14" s="17">
        <f t="shared" si="0"/>
        <v>328</v>
      </c>
      <c r="I14" s="17">
        <f t="shared" si="0"/>
        <v>17</v>
      </c>
      <c r="J14" s="17">
        <f t="shared" si="0"/>
        <v>2</v>
      </c>
      <c r="K14" s="17">
        <f t="shared" si="0"/>
        <v>3</v>
      </c>
      <c r="L14" s="17">
        <f t="shared" si="0"/>
        <v>17</v>
      </c>
      <c r="M14" s="17">
        <f t="shared" si="0"/>
        <v>2031</v>
      </c>
    </row>
    <row r="15" spans="1:15" ht="15" customHeight="1" thickTop="1" x14ac:dyDescent="0.25">
      <c r="A15" s="11"/>
      <c r="B15" s="11"/>
      <c r="C15" s="11"/>
      <c r="D15" s="11"/>
      <c r="E15" s="11"/>
      <c r="F15" s="11"/>
      <c r="G15" s="11"/>
      <c r="H15" s="12"/>
      <c r="I15" s="12"/>
      <c r="J15" s="12"/>
      <c r="K15" s="12"/>
      <c r="L15" s="12"/>
      <c r="M15" s="12"/>
    </row>
    <row r="16" spans="1:15" ht="15" customHeight="1" x14ac:dyDescent="0.25">
      <c r="A16" s="11"/>
      <c r="B16" s="11"/>
      <c r="C16" s="11"/>
      <c r="D16" s="11"/>
      <c r="E16" s="11"/>
      <c r="F16" s="11"/>
      <c r="G16" s="11"/>
      <c r="H16" s="12"/>
      <c r="I16" s="12"/>
      <c r="J16" s="12"/>
      <c r="K16" s="12"/>
      <c r="L16" s="12"/>
      <c r="M16" s="12"/>
    </row>
    <row r="17" spans="1:13" s="22" customFormat="1" ht="24.95" customHeight="1" thickBot="1" x14ac:dyDescent="0.3">
      <c r="A17" s="3" t="s">
        <v>30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5" customHeight="1" thickTop="1" thickBot="1" x14ac:dyDescent="0.3">
      <c r="A18" s="9" t="s">
        <v>19</v>
      </c>
      <c r="B18" s="4" t="s">
        <v>4</v>
      </c>
      <c r="C18" s="4" t="s">
        <v>5</v>
      </c>
      <c r="D18" s="4" t="s">
        <v>6</v>
      </c>
      <c r="E18" s="4" t="s">
        <v>7</v>
      </c>
      <c r="F18" s="4" t="s">
        <v>8</v>
      </c>
      <c r="G18" s="4" t="s">
        <v>9</v>
      </c>
      <c r="H18" s="4" t="s">
        <v>10</v>
      </c>
      <c r="I18" s="4" t="s">
        <v>11</v>
      </c>
      <c r="J18" s="4" t="s">
        <v>12</v>
      </c>
      <c r="K18" s="4" t="s">
        <v>13</v>
      </c>
      <c r="L18" s="4" t="s">
        <v>14</v>
      </c>
      <c r="M18" s="4" t="s">
        <v>15</v>
      </c>
    </row>
    <row r="19" spans="1:13" ht="15" customHeight="1" thickTop="1" x14ac:dyDescent="0.25">
      <c r="A19" s="15" t="s">
        <v>20</v>
      </c>
      <c r="B19" s="18">
        <v>9200</v>
      </c>
      <c r="C19" s="18">
        <v>1600</v>
      </c>
      <c r="D19" s="18">
        <v>400</v>
      </c>
      <c r="E19" s="18">
        <v>0</v>
      </c>
      <c r="F19" s="18">
        <v>138400</v>
      </c>
      <c r="G19" s="18">
        <v>2800</v>
      </c>
      <c r="H19" s="18">
        <v>25600</v>
      </c>
      <c r="I19" s="18">
        <v>2400</v>
      </c>
      <c r="J19" s="18">
        <v>0</v>
      </c>
      <c r="K19" s="13">
        <v>0</v>
      </c>
      <c r="L19" s="13">
        <v>2000</v>
      </c>
      <c r="M19" s="18">
        <v>167200</v>
      </c>
    </row>
    <row r="20" spans="1:13" ht="15" customHeight="1" x14ac:dyDescent="0.25">
      <c r="A20" s="15" t="s">
        <v>21</v>
      </c>
      <c r="B20" s="18">
        <v>6400</v>
      </c>
      <c r="C20" s="18">
        <v>3600</v>
      </c>
      <c r="D20" s="18">
        <v>0</v>
      </c>
      <c r="E20" s="18">
        <v>0</v>
      </c>
      <c r="F20" s="18">
        <v>107600</v>
      </c>
      <c r="G20" s="18">
        <v>4000</v>
      </c>
      <c r="H20" s="18">
        <v>18000</v>
      </c>
      <c r="I20" s="18">
        <v>1200</v>
      </c>
      <c r="J20" s="18">
        <v>0</v>
      </c>
      <c r="K20" s="13">
        <v>0</v>
      </c>
      <c r="L20" s="13">
        <v>800</v>
      </c>
      <c r="M20" s="18">
        <v>130400</v>
      </c>
    </row>
    <row r="21" spans="1:13" ht="15" customHeight="1" x14ac:dyDescent="0.25">
      <c r="A21" s="15" t="s">
        <v>22</v>
      </c>
      <c r="B21" s="18">
        <v>1600</v>
      </c>
      <c r="C21" s="18">
        <v>800</v>
      </c>
      <c r="D21" s="18">
        <v>0</v>
      </c>
      <c r="E21" s="18">
        <v>0</v>
      </c>
      <c r="F21" s="18">
        <v>35600</v>
      </c>
      <c r="G21" s="18">
        <v>1200</v>
      </c>
      <c r="H21" s="18">
        <v>7600</v>
      </c>
      <c r="I21" s="18">
        <v>0</v>
      </c>
      <c r="J21" s="18">
        <v>0</v>
      </c>
      <c r="K21" s="13">
        <v>0</v>
      </c>
      <c r="L21" s="13">
        <v>400</v>
      </c>
      <c r="M21" s="18">
        <v>44400</v>
      </c>
    </row>
    <row r="22" spans="1:13" ht="15" customHeight="1" x14ac:dyDescent="0.25">
      <c r="A22" s="15" t="s">
        <v>23</v>
      </c>
      <c r="B22" s="18">
        <v>3600</v>
      </c>
      <c r="C22" s="18">
        <v>800</v>
      </c>
      <c r="D22" s="18">
        <v>0</v>
      </c>
      <c r="E22" s="18">
        <v>0</v>
      </c>
      <c r="F22" s="18">
        <v>29200</v>
      </c>
      <c r="G22" s="18">
        <v>1600</v>
      </c>
      <c r="H22" s="18">
        <v>5200</v>
      </c>
      <c r="I22" s="18">
        <v>0</v>
      </c>
      <c r="J22" s="18">
        <v>0</v>
      </c>
      <c r="K22" s="13">
        <v>0</v>
      </c>
      <c r="L22" s="13">
        <v>1200</v>
      </c>
      <c r="M22" s="18">
        <v>36000</v>
      </c>
    </row>
    <row r="23" spans="1:13" ht="15" customHeight="1" x14ac:dyDescent="0.25">
      <c r="A23" s="15" t="s">
        <v>24</v>
      </c>
      <c r="B23" s="18">
        <v>4400</v>
      </c>
      <c r="C23" s="18">
        <v>2000</v>
      </c>
      <c r="D23" s="18">
        <v>800</v>
      </c>
      <c r="E23" s="18">
        <v>0</v>
      </c>
      <c r="F23" s="18">
        <v>88400</v>
      </c>
      <c r="G23" s="18">
        <v>5600</v>
      </c>
      <c r="H23" s="18">
        <v>18400</v>
      </c>
      <c r="I23" s="18">
        <v>400</v>
      </c>
      <c r="J23" s="18">
        <v>400</v>
      </c>
      <c r="K23" s="13">
        <v>0</v>
      </c>
      <c r="L23" s="13">
        <v>0</v>
      </c>
      <c r="M23" s="18">
        <v>108800</v>
      </c>
    </row>
    <row r="24" spans="1:13" ht="15" customHeight="1" x14ac:dyDescent="0.25">
      <c r="A24" s="15" t="s">
        <v>25</v>
      </c>
      <c r="B24" s="18">
        <v>6000</v>
      </c>
      <c r="C24" s="18">
        <v>1600</v>
      </c>
      <c r="D24" s="18">
        <v>2000</v>
      </c>
      <c r="E24" s="18">
        <v>0</v>
      </c>
      <c r="F24" s="18">
        <v>138800</v>
      </c>
      <c r="G24" s="18">
        <v>8000</v>
      </c>
      <c r="H24" s="18">
        <v>32400</v>
      </c>
      <c r="I24" s="18">
        <v>1200</v>
      </c>
      <c r="J24" s="18">
        <v>400</v>
      </c>
      <c r="K24" s="13">
        <v>400</v>
      </c>
      <c r="L24" s="13">
        <v>400</v>
      </c>
      <c r="M24" s="18">
        <v>180400</v>
      </c>
    </row>
    <row r="25" spans="1:13" ht="15" customHeight="1" x14ac:dyDescent="0.25">
      <c r="A25" s="15" t="s">
        <v>26</v>
      </c>
      <c r="B25" s="18">
        <v>400</v>
      </c>
      <c r="C25" s="18">
        <v>800</v>
      </c>
      <c r="D25" s="18">
        <v>800</v>
      </c>
      <c r="E25" s="18">
        <v>0</v>
      </c>
      <c r="F25" s="18">
        <v>27200</v>
      </c>
      <c r="G25" s="18">
        <v>0</v>
      </c>
      <c r="H25" s="18">
        <v>3600</v>
      </c>
      <c r="I25" s="18">
        <v>0</v>
      </c>
      <c r="J25" s="18">
        <v>0</v>
      </c>
      <c r="K25" s="13">
        <v>400</v>
      </c>
      <c r="L25" s="13">
        <v>1200</v>
      </c>
      <c r="M25" s="18">
        <v>31200</v>
      </c>
    </row>
    <row r="26" spans="1:13" ht="15" customHeight="1" x14ac:dyDescent="0.25">
      <c r="A26" s="15" t="s">
        <v>27</v>
      </c>
      <c r="B26" s="18">
        <v>4800</v>
      </c>
      <c r="C26" s="18">
        <v>0</v>
      </c>
      <c r="D26" s="18">
        <v>0</v>
      </c>
      <c r="E26" s="18">
        <v>0</v>
      </c>
      <c r="F26" s="18">
        <v>52400</v>
      </c>
      <c r="G26" s="18">
        <v>1200</v>
      </c>
      <c r="H26" s="18">
        <v>8000</v>
      </c>
      <c r="I26" s="18">
        <v>400</v>
      </c>
      <c r="J26" s="18">
        <v>0</v>
      </c>
      <c r="K26" s="13">
        <v>400</v>
      </c>
      <c r="L26" s="13">
        <v>400</v>
      </c>
      <c r="M26" s="18">
        <v>58400</v>
      </c>
    </row>
    <row r="27" spans="1:13" ht="15" customHeight="1" x14ac:dyDescent="0.25">
      <c r="A27" s="15" t="s">
        <v>28</v>
      </c>
      <c r="B27" s="18">
        <v>400</v>
      </c>
      <c r="C27" s="18">
        <v>800</v>
      </c>
      <c r="D27" s="18">
        <v>0</v>
      </c>
      <c r="E27" s="18">
        <v>0</v>
      </c>
      <c r="F27" s="18">
        <v>14800</v>
      </c>
      <c r="G27" s="18">
        <v>400</v>
      </c>
      <c r="H27" s="18">
        <v>6000</v>
      </c>
      <c r="I27" s="18">
        <v>400</v>
      </c>
      <c r="J27" s="18">
        <v>0</v>
      </c>
      <c r="K27" s="13">
        <v>0</v>
      </c>
      <c r="L27" s="13">
        <v>0</v>
      </c>
      <c r="M27" s="18">
        <v>21200</v>
      </c>
    </row>
    <row r="28" spans="1:13" ht="15" customHeight="1" thickBot="1" x14ac:dyDescent="0.3">
      <c r="A28" s="15" t="s">
        <v>29</v>
      </c>
      <c r="B28" s="18">
        <v>800</v>
      </c>
      <c r="C28" s="18">
        <v>800</v>
      </c>
      <c r="D28" s="18">
        <v>800</v>
      </c>
      <c r="E28" s="18">
        <v>0</v>
      </c>
      <c r="F28" s="18">
        <v>25200</v>
      </c>
      <c r="G28" s="18">
        <v>1200</v>
      </c>
      <c r="H28" s="18">
        <v>6400</v>
      </c>
      <c r="I28" s="18">
        <v>800</v>
      </c>
      <c r="J28" s="18">
        <v>0</v>
      </c>
      <c r="K28" s="13">
        <v>0</v>
      </c>
      <c r="L28" s="13">
        <v>400</v>
      </c>
      <c r="M28" s="18">
        <v>34400</v>
      </c>
    </row>
    <row r="29" spans="1:13" ht="15" customHeight="1" thickTop="1" thickBot="1" x14ac:dyDescent="0.3">
      <c r="A29" s="16" t="s">
        <v>1</v>
      </c>
      <c r="B29" s="19">
        <f>SUM(B19:B28)</f>
        <v>37600</v>
      </c>
      <c r="C29" s="19">
        <f>SUM(C19:C28)</f>
        <v>12800</v>
      </c>
      <c r="D29" s="19">
        <f>SUM(D19:D28)</f>
        <v>4800</v>
      </c>
      <c r="E29" s="19">
        <f t="shared" ref="E29:M29" si="1">SUM(E19:E28)</f>
        <v>0</v>
      </c>
      <c r="F29" s="19">
        <f t="shared" si="1"/>
        <v>657600</v>
      </c>
      <c r="G29" s="19">
        <f t="shared" si="1"/>
        <v>26000</v>
      </c>
      <c r="H29" s="19">
        <f t="shared" si="1"/>
        <v>131200</v>
      </c>
      <c r="I29" s="19">
        <f t="shared" si="1"/>
        <v>6800</v>
      </c>
      <c r="J29" s="19">
        <f t="shared" si="1"/>
        <v>800</v>
      </c>
      <c r="K29" s="19">
        <f t="shared" si="1"/>
        <v>1200</v>
      </c>
      <c r="L29" s="19">
        <f t="shared" si="1"/>
        <v>6800</v>
      </c>
      <c r="M29" s="19">
        <f t="shared" si="1"/>
        <v>812400</v>
      </c>
    </row>
    <row r="30" spans="1:13" ht="15" customHeight="1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სარჩევი</vt:lpstr>
      <vt:lpstr>2.22.01</vt:lpstr>
      <vt:lpstr>2.22.03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Mariami Jalali</cp:lastModifiedBy>
  <dcterms:created xsi:type="dcterms:W3CDTF">2023-04-06T12:59:39Z</dcterms:created>
  <dcterms:modified xsi:type="dcterms:W3CDTF">2026-03-12T11:12:07Z</dcterms:modified>
</cp:coreProperties>
</file>