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47C11E30-468D-4356-B8FB-DA394C312C14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სარჩევი" sheetId="19" r:id="rId1"/>
    <sheet name="2.27.01" sheetId="16" r:id="rId2"/>
    <sheet name="2.27.02" sheetId="17" r:id="rId3"/>
    <sheet name="2.27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8" l="1"/>
  <c r="L29" i="18"/>
  <c r="M14" i="18"/>
  <c r="L14" i="18"/>
  <c r="M23" i="17"/>
  <c r="L11" i="17"/>
  <c r="M11" i="17"/>
  <c r="N37" i="16"/>
  <c r="N36" i="16"/>
  <c r="N35" i="16"/>
  <c r="N34" i="16"/>
  <c r="N33" i="16"/>
  <c r="M37" i="16"/>
  <c r="M33" i="16"/>
  <c r="N18" i="16"/>
  <c r="M18" i="16"/>
  <c r="M14" i="16"/>
  <c r="N17" i="16"/>
  <c r="N16" i="16"/>
  <c r="N15" i="16"/>
  <c r="N14" i="16"/>
  <c r="M17" i="16"/>
  <c r="M16" i="16"/>
  <c r="M15" i="16"/>
  <c r="K29" i="18"/>
  <c r="C14" i="18"/>
  <c r="D14" i="18"/>
  <c r="E14" i="18"/>
  <c r="F14" i="18"/>
  <c r="G14" i="18"/>
  <c r="H14" i="18"/>
  <c r="I14" i="18"/>
  <c r="J14" i="18"/>
  <c r="K14" i="18"/>
  <c r="L33" i="16"/>
  <c r="L34" i="16"/>
  <c r="M34" i="16"/>
  <c r="L35" i="16"/>
  <c r="M35" i="16"/>
  <c r="L36" i="16"/>
  <c r="M36" i="16"/>
  <c r="L37" i="16"/>
  <c r="L32" i="16"/>
  <c r="L27" i="16"/>
  <c r="L13" i="16"/>
  <c r="L8" i="16"/>
  <c r="L14" i="16"/>
  <c r="L15" i="16"/>
  <c r="L16" i="16"/>
  <c r="L17" i="16"/>
  <c r="C8" i="16"/>
  <c r="D8" i="16"/>
  <c r="E8" i="16"/>
  <c r="F8" i="16"/>
  <c r="G8" i="16"/>
  <c r="H8" i="16"/>
  <c r="H18" i="16" s="1"/>
  <c r="I8" i="16"/>
  <c r="J8" i="16"/>
  <c r="J18" i="16" s="1"/>
  <c r="K8" i="16"/>
  <c r="C13" i="16"/>
  <c r="D13" i="16"/>
  <c r="E13" i="16"/>
  <c r="F13" i="16"/>
  <c r="G13" i="16"/>
  <c r="G18" i="16" s="1"/>
  <c r="H13" i="16"/>
  <c r="I13" i="16"/>
  <c r="I18" i="16" s="1"/>
  <c r="J13" i="16"/>
  <c r="K13" i="16"/>
  <c r="C14" i="16"/>
  <c r="D14" i="16"/>
  <c r="E14" i="16"/>
  <c r="F14" i="16"/>
  <c r="G14" i="16"/>
  <c r="H14" i="16"/>
  <c r="I14" i="16"/>
  <c r="J14" i="16"/>
  <c r="K14" i="16"/>
  <c r="C15" i="16"/>
  <c r="D15" i="16"/>
  <c r="E15" i="16"/>
  <c r="F15" i="16"/>
  <c r="G15" i="16"/>
  <c r="H15" i="16"/>
  <c r="I15" i="16"/>
  <c r="J15" i="16"/>
  <c r="K15" i="16"/>
  <c r="C16" i="16"/>
  <c r="D16" i="16"/>
  <c r="E16" i="16"/>
  <c r="F16" i="16"/>
  <c r="G16" i="16"/>
  <c r="H16" i="16"/>
  <c r="I16" i="16"/>
  <c r="J16" i="16"/>
  <c r="K16" i="16"/>
  <c r="C17" i="16"/>
  <c r="D17" i="16"/>
  <c r="E17" i="16"/>
  <c r="F17" i="16"/>
  <c r="G17" i="16"/>
  <c r="H17" i="16"/>
  <c r="I17" i="16"/>
  <c r="J17" i="16"/>
  <c r="K17" i="16"/>
  <c r="C18" i="16"/>
  <c r="D18" i="16"/>
  <c r="E18" i="16"/>
  <c r="F18" i="16"/>
  <c r="K18" i="16"/>
  <c r="K11" i="17"/>
  <c r="J11" i="17"/>
  <c r="I11" i="17"/>
  <c r="H11" i="17"/>
  <c r="G11" i="17"/>
  <c r="F11" i="17"/>
  <c r="E11" i="17"/>
  <c r="D11" i="17"/>
  <c r="C11" i="17"/>
  <c r="B11" i="17"/>
  <c r="L23" i="17"/>
  <c r="K23" i="17"/>
  <c r="J23" i="17"/>
  <c r="I23" i="17"/>
  <c r="H23" i="17"/>
  <c r="G23" i="17"/>
  <c r="F23" i="17"/>
  <c r="E23" i="17"/>
  <c r="D23" i="17"/>
  <c r="C23" i="17"/>
  <c r="B23" i="17"/>
  <c r="L18" i="16" l="1"/>
  <c r="J29" i="18"/>
  <c r="I29" i="18"/>
  <c r="K36" i="16"/>
  <c r="K35" i="16"/>
  <c r="K34" i="16"/>
  <c r="K33" i="16"/>
  <c r="K32" i="16"/>
  <c r="K27" i="16"/>
  <c r="K37" i="16" s="1"/>
  <c r="J36" i="16" l="1"/>
  <c r="J35" i="16"/>
  <c r="J34" i="16"/>
  <c r="J33" i="16"/>
  <c r="J32" i="16"/>
  <c r="J27" i="16"/>
  <c r="J37" i="16" l="1"/>
  <c r="H29" i="18"/>
  <c r="I36" i="16"/>
  <c r="I35" i="16"/>
  <c r="I34" i="16"/>
  <c r="I33" i="16"/>
  <c r="I32" i="16"/>
  <c r="I27" i="16"/>
  <c r="I37" i="16" l="1"/>
  <c r="G29" i="18"/>
  <c r="H36" i="16" l="1"/>
  <c r="H35" i="16"/>
  <c r="H34" i="16"/>
  <c r="H33" i="16"/>
  <c r="H32" i="16"/>
  <c r="H27" i="16"/>
  <c r="H37" i="16" l="1"/>
  <c r="F29" i="18"/>
  <c r="G36" i="16"/>
  <c r="G35" i="16"/>
  <c r="G34" i="16"/>
  <c r="G33" i="16"/>
  <c r="G27" i="16"/>
  <c r="G32" i="16"/>
  <c r="G37" i="16" l="1"/>
  <c r="E29" i="18"/>
  <c r="C32" i="16" l="1"/>
  <c r="D32" i="16"/>
  <c r="C27" i="16"/>
  <c r="D27" i="16"/>
  <c r="E33" i="16"/>
  <c r="F36" i="16"/>
  <c r="F35" i="16"/>
  <c r="F34" i="16"/>
  <c r="F33" i="16"/>
  <c r="F32" i="16"/>
  <c r="F27" i="16"/>
  <c r="F37" i="16" l="1"/>
  <c r="D29" i="18" l="1"/>
  <c r="C29" i="18"/>
  <c r="B29" i="18"/>
  <c r="B14" i="18"/>
  <c r="C37" i="16"/>
  <c r="D37" i="16"/>
  <c r="C33" i="16"/>
  <c r="D33" i="16"/>
  <c r="C34" i="16"/>
  <c r="D34" i="16"/>
  <c r="C35" i="16"/>
  <c r="D35" i="16"/>
  <c r="C36" i="16"/>
  <c r="D36" i="16"/>
  <c r="E36" i="16"/>
  <c r="E35" i="16"/>
  <c r="E34" i="16"/>
  <c r="E32" i="16"/>
  <c r="E27" i="16"/>
  <c r="E37" i="16" l="1"/>
</calcChain>
</file>

<file path=xl/sharedStrings.xml><?xml version="1.0" encoding="utf-8"?>
<sst xmlns="http://schemas.openxmlformats.org/spreadsheetml/2006/main" count="174" uniqueCount="58">
  <si>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</si>
  <si>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</si>
  <si>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</si>
  <si>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</si>
  <si>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</si>
  <si>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</si>
  <si>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</si>
  <si>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</si>
  <si>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</si>
  <si>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</si>
  <si>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</si>
  <si>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</si>
  <si>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</si>
  <si>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</si>
  <si>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</si>
  <si>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</si>
  <si>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</si>
  <si>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</si>
  <si>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</si>
  <si>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</si>
  <si>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</si>
  <si>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</si>
  <si>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</si>
  <si>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</si>
  <si>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</si>
  <si>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</si>
  <si>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</si>
  <si>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</si>
  <si>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</si>
  <si>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41_60</t>
  </si>
  <si>
    <t>61_80</t>
  </si>
  <si>
    <t>80 წლის და უფროსი ასაკის</t>
  </si>
  <si>
    <t>81 წლის და უფროსი ასაკის</t>
  </si>
  <si>
    <t>ფურცელი</t>
  </si>
  <si>
    <t>ცხრილის შინაარსი</t>
  </si>
  <si>
    <t>სარჩევში დაბრუნება</t>
  </si>
  <si>
    <t>ააიპ "ხელი ხელს"</t>
  </si>
  <si>
    <t>ასოციაცია ანიკა</t>
  </si>
  <si>
    <t>თბილისის დამოუკიდებელი ცხოვრების ცენტრი</t>
  </si>
  <si>
    <t>საქართველოს უსინათლოთა კავშირი</t>
  </si>
  <si>
    <t>პერსონალური ასისტენტის მომსახურების უზრუნველყოფის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</si>
  <si>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პერსონალური ასისტენტის მომსახურების უზრუნველყოფის ქვეპროგრამის ფარგლებში ანაზღაურებულ მომსახურებათა რაოდენობა რაიონების მიხედვით</t>
  </si>
  <si>
    <t>პერსონალური ასისტენტის მომსახურების უზრუნველყოფის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</si>
  <si>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პერსონალური ასისტენტის მომსახურების უზრუნველყოფის ქვეპროგრამის ფარგლებში გაწეულ მომსახურებათა რაოდენობა მიმწოდებელი ორგანიზაციის მიხედვით და გადარიცხული თანხა</t>
  </si>
  <si>
    <t>2.27.01</t>
  </si>
  <si>
    <t>2.27.02</t>
  </si>
  <si>
    <t>2.27.03</t>
  </si>
  <si>
    <t>პერსონალური ასისტენტის მომსახურების უზრუნველყოფის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</t>
  </si>
  <si>
    <t>2.27.04</t>
  </si>
  <si>
    <t>პერსონალური ასისტენტის მომსახურების უზრუნველყოფის ქვეპროგრამის ფარგლებში ანაზღაურებულ მომსახურებათა რაოდენობა ასისტირების ტიპის მიხედვით და გადარიცხული თანხა</t>
  </si>
  <si>
    <t>სს მედკაპიტალი</t>
  </si>
  <si>
    <t>სს ევექსი</t>
  </si>
  <si>
    <t>პერსონალური ასისტენტის მომსახურების უზრუნველყოფის ქვეპროგრამის ფარგლებში ბენეფიციარებზე გახარჯული თანხა სქესისა და ასაკობრივი ჯგუფების მიხედვით</t>
  </si>
  <si>
    <t>პერსონალური ასისტენტის მომსახურების უზრუნველყოფის ქვეპროგრამის ფარგლებში გაწეულ მომსახურებებზე გახარჯული თანხა რაიონების მიხედვით</t>
  </si>
  <si>
    <t>18_40</t>
  </si>
  <si>
    <t>ააიპ "სტუდია "ეიდისი"</t>
  </si>
  <si>
    <t>პერსონალური ასისტენტის მომსახურების უზრუნველყოფის ქვეპროგრამაში გაწეულ მომსახურებათა რაოდენობა ორგანიზაციების მიხედვით</t>
  </si>
  <si>
    <t>პერსონალური ასისტენტის მომსახურების უზრუნველყოფის ქვეპროგრამის ფარგლებში გაწეულ მომსახურებებზე გადარიცხული თანხა  ორგანიზაციების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</si>
</sst>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_ ;\-#,##0.0\ "/>
    <numFmt numFmtId="166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9"/>
      <name val="Sylfaen"/>
      <family val="1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sz val="9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66" fontId="7" fillId="4" borderId="2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9" fillId="0" borderId="0" xfId="0" applyFont="1"/>
    <xf numFmtId="0" fontId="1" fillId="0" borderId="6" xfId="0" applyFont="1" applyBorder="1" applyAlignment="1">
      <alignment vertical="center"/>
    </xf>
    <xf numFmtId="0" fontId="11" fillId="0" borderId="6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1" applyNumberFormat="1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1" fillId="0" borderId="7" xfId="1" applyNumberFormat="1" applyFont="1" applyFill="1" applyBorder="1" applyAlignment="1">
      <alignment vertical="center"/>
    </xf>
    <xf numFmtId="0" fontId="12" fillId="0" borderId="0" xfId="0" applyFont="1"/>
    <xf numFmtId="0" fontId="10" fillId="0" borderId="0" xfId="1" applyNumberFormat="1" applyFill="1" applyBorder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/>
    </xf>
    <xf numFmtId="164" fontId="13" fillId="3" borderId="0" xfId="0" applyNumberFormat="1" applyFont="1" applyFill="1" applyAlignment="1">
      <alignment vertical="center"/>
    </xf>
    <xf numFmtId="166" fontId="13" fillId="3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164" fontId="5" fillId="4" borderId="0" xfId="0" applyNumberFormat="1" applyFont="1" applyFill="1" applyAlignment="1">
      <alignment horizontal="right" vertical="center"/>
    </xf>
    <xf numFmtId="164" fontId="13" fillId="4" borderId="0" xfId="0" applyNumberFormat="1" applyFont="1" applyFill="1" applyAlignment="1">
      <alignment horizontal="right" vertical="center"/>
    </xf>
    <xf numFmtId="3" fontId="4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 vertical="center"/>
    </xf>
    <xf numFmtId="166" fontId="5" fillId="4" borderId="0" xfId="0" applyNumberFormat="1" applyFont="1" applyFill="1" applyAlignment="1">
      <alignment horizontal="right" vertical="center"/>
    </xf>
    <xf numFmtId="166" fontId="13" fillId="4" borderId="0" xfId="0" applyNumberFormat="1" applyFont="1" applyFill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B11" sqref="B11"/>
    </sheetView>
  </sheetViews>
  <sheetFormatPr defaultColWidth="9.125" defaultRowHeight="33" x14ac:dyDescent="0.55000000000000004"/>
  <cols>
    <col min="1" max="1" width="22" style="28" customWidth="1"/>
    <col min="2" max="2" width="201.875" style="28" bestFit="1" customWidth="1"/>
    <col min="3" max="3" width="9.125" style="28"/>
    <col min="4" max="4" width="27.375" style="28" bestFit="1" customWidth="1"/>
    <col min="5" max="16384" width="9.125" style="28"/>
  </cols>
  <sheetData>
    <row r="1" spans="1:4" s="21" customFormat="1" ht="31.5" thickBot="1" x14ac:dyDescent="0.6">
      <c r="A1" s="20" t="s">
        <v>33</v>
      </c>
      <c r="B1" s="20" t="s">
        <v>34</v>
      </c>
      <c r="D1"/>
    </row>
    <row r="2" spans="1:4" s="21" customFormat="1" ht="31.5" thickTop="1" x14ac:dyDescent="0.55000000000000004">
      <c r="A2" s="22" t="s">
        <v>44</v>
      </c>
      <c r="B2" s="23" t="s">
        <v>42</v>
      </c>
    </row>
    <row r="3" spans="1:4" s="21" customFormat="1" ht="30.75" x14ac:dyDescent="0.55000000000000004">
      <c r="A3" s="24" t="s">
        <v>45</v>
      </c>
      <c r="B3" s="25" t="s">
        <v>43</v>
      </c>
    </row>
    <row r="4" spans="1:4" s="21" customFormat="1" ht="30.75" x14ac:dyDescent="0.55000000000000004">
      <c r="A4" s="24" t="s">
        <v>46</v>
      </c>
      <c r="B4" s="25" t="s">
        <v>47</v>
      </c>
    </row>
    <row r="5" spans="1:4" s="21" customFormat="1" ht="31.5" thickBot="1" x14ac:dyDescent="0.6">
      <c r="A5" s="26" t="s">
        <v>48</v>
      </c>
      <c r="B5" s="27" t="s">
        <v>49</v>
      </c>
    </row>
    <row r="6" spans="1:4" ht="33.75" thickTop="1" x14ac:dyDescent="0.55000000000000004"/>
  </sheetData>
  <hyperlinks>
    <hyperlink ref="B2" location="'2.26.01'!A1" display="შინმოვლის თანადაფინანსები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6.02'!A1" display="შინმოვლის თანადაფინანსებ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5" location="'2.26.03'!A1" display="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" xr:uid="{00000000-0004-0000-0000-000002000000}"/>
    <hyperlink ref="B4" location="'2.26.03'!A1" display="შინმოვლის თანადაფინანსების ქვეპროგრამის ფარგლებში ანაზღაურებულ მომსახურებათა რაოდენობა რაიონების მიხედვით და გადარიცხული თანხა" xr:uid="{00000000-0004-0000-0000-000003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showGridLines="0" topLeftCell="A10" zoomScaleNormal="100" workbookViewId="0">
      <selection activeCell="M39" sqref="M39"/>
    </sheetView>
  </sheetViews>
  <sheetFormatPr defaultColWidth="9.125" defaultRowHeight="15" x14ac:dyDescent="0.25"/>
  <cols>
    <col min="1" max="1" width="14.125" style="2" customWidth="1"/>
    <col min="2" max="2" width="23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6" ht="80.099999999999994" customHeight="1" x14ac:dyDescent="0.25">
      <c r="A1" s="1"/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29" t="s">
        <v>35</v>
      </c>
    </row>
    <row r="2" spans="1:16" s="18" customFormat="1" ht="24.95" customHeight="1" thickBot="1" x14ac:dyDescent="0.3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6" ht="16.5" thickTop="1" thickBot="1" x14ac:dyDescent="0.3">
      <c r="A3" s="3" t="s">
        <v>2</v>
      </c>
      <c r="B3" s="3" t="s">
        <v>3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</row>
    <row r="4" spans="1:16" ht="15.75" thickTop="1" x14ac:dyDescent="0.25">
      <c r="A4" s="45" t="s">
        <v>4</v>
      </c>
      <c r="B4" s="5" t="s">
        <v>54</v>
      </c>
      <c r="C4" s="8">
        <v>15</v>
      </c>
      <c r="D4" s="8">
        <v>18</v>
      </c>
      <c r="E4" s="8">
        <v>18</v>
      </c>
      <c r="F4" s="8">
        <v>22</v>
      </c>
      <c r="G4" s="8">
        <v>19</v>
      </c>
      <c r="H4" s="8">
        <v>39</v>
      </c>
      <c r="I4" s="8">
        <v>57</v>
      </c>
      <c r="J4" s="8">
        <v>40</v>
      </c>
      <c r="K4" s="8">
        <v>46</v>
      </c>
      <c r="L4" s="31">
        <v>44</v>
      </c>
      <c r="M4" s="8">
        <v>53</v>
      </c>
      <c r="N4" s="8">
        <v>64</v>
      </c>
      <c r="P4" s="34"/>
    </row>
    <row r="5" spans="1:16" x14ac:dyDescent="0.25">
      <c r="A5" s="46"/>
      <c r="B5" s="5" t="s">
        <v>29</v>
      </c>
      <c r="C5" s="8">
        <v>4</v>
      </c>
      <c r="D5" s="8">
        <v>3</v>
      </c>
      <c r="E5" s="8">
        <v>5</v>
      </c>
      <c r="F5" s="8">
        <v>8</v>
      </c>
      <c r="G5" s="8">
        <v>6</v>
      </c>
      <c r="H5" s="8">
        <v>17</v>
      </c>
      <c r="I5" s="8">
        <v>14</v>
      </c>
      <c r="J5" s="8">
        <v>14</v>
      </c>
      <c r="K5" s="8">
        <v>13</v>
      </c>
      <c r="L5" s="31">
        <v>14</v>
      </c>
      <c r="M5" s="8">
        <v>19</v>
      </c>
      <c r="N5" s="8">
        <v>28</v>
      </c>
      <c r="P5" s="34"/>
    </row>
    <row r="6" spans="1:16" x14ac:dyDescent="0.25">
      <c r="A6" s="46"/>
      <c r="B6" s="5" t="s">
        <v>30</v>
      </c>
      <c r="C6" s="8">
        <v>2</v>
      </c>
      <c r="D6" s="8">
        <v>1</v>
      </c>
      <c r="E6" s="8">
        <v>2</v>
      </c>
      <c r="F6" s="8">
        <v>2</v>
      </c>
      <c r="G6" s="8">
        <v>3</v>
      </c>
      <c r="H6" s="8">
        <v>9</v>
      </c>
      <c r="I6" s="8">
        <v>10</v>
      </c>
      <c r="J6" s="8">
        <v>5</v>
      </c>
      <c r="K6" s="8">
        <v>7</v>
      </c>
      <c r="L6" s="31">
        <v>5</v>
      </c>
      <c r="M6" s="8">
        <v>6</v>
      </c>
      <c r="N6" s="8">
        <v>13</v>
      </c>
      <c r="P6" s="34"/>
    </row>
    <row r="7" spans="1:16" ht="15.75" thickBot="1" x14ac:dyDescent="0.3">
      <c r="A7" s="46"/>
      <c r="B7" s="5" t="s">
        <v>32</v>
      </c>
      <c r="C7" s="8">
        <v>0</v>
      </c>
      <c r="D7" s="8">
        <v>0</v>
      </c>
      <c r="E7" s="8">
        <v>0</v>
      </c>
      <c r="F7" s="8">
        <v>2</v>
      </c>
      <c r="G7" s="8">
        <v>0</v>
      </c>
      <c r="H7" s="8">
        <v>5</v>
      </c>
      <c r="I7" s="8">
        <v>2</v>
      </c>
      <c r="J7" s="8">
        <v>2</v>
      </c>
      <c r="K7" s="8">
        <v>2</v>
      </c>
      <c r="L7" s="31">
        <v>2</v>
      </c>
      <c r="M7" s="8">
        <v>2</v>
      </c>
      <c r="N7" s="8">
        <v>3</v>
      </c>
      <c r="P7" s="34"/>
    </row>
    <row r="8" spans="1:16" ht="16.5" thickTop="1" thickBot="1" x14ac:dyDescent="0.3">
      <c r="A8" s="47"/>
      <c r="B8" s="6" t="s">
        <v>1</v>
      </c>
      <c r="C8" s="9">
        <f t="shared" ref="C8:N8" si="0">SUM(C4:C7)</f>
        <v>21</v>
      </c>
      <c r="D8" s="9">
        <f t="shared" si="0"/>
        <v>22</v>
      </c>
      <c r="E8" s="9">
        <f t="shared" si="0"/>
        <v>25</v>
      </c>
      <c r="F8" s="9">
        <f t="shared" si="0"/>
        <v>34</v>
      </c>
      <c r="G8" s="9">
        <f t="shared" si="0"/>
        <v>28</v>
      </c>
      <c r="H8" s="9">
        <f t="shared" si="0"/>
        <v>70</v>
      </c>
      <c r="I8" s="9">
        <f t="shared" si="0"/>
        <v>83</v>
      </c>
      <c r="J8" s="9">
        <f t="shared" si="0"/>
        <v>61</v>
      </c>
      <c r="K8" s="9">
        <f t="shared" si="0"/>
        <v>68</v>
      </c>
      <c r="L8" s="9">
        <f t="shared" si="0"/>
        <v>65</v>
      </c>
      <c r="M8" s="9">
        <v>80</v>
      </c>
      <c r="N8" s="9">
        <v>108</v>
      </c>
      <c r="P8" s="34"/>
    </row>
    <row r="9" spans="1:16" ht="15.75" thickTop="1" x14ac:dyDescent="0.25">
      <c r="A9" s="45" t="s">
        <v>5</v>
      </c>
      <c r="B9" s="5" t="s">
        <v>54</v>
      </c>
      <c r="C9" s="8">
        <v>14</v>
      </c>
      <c r="D9" s="8">
        <v>14</v>
      </c>
      <c r="E9" s="8">
        <v>19</v>
      </c>
      <c r="F9" s="8">
        <v>17</v>
      </c>
      <c r="G9" s="8">
        <v>17</v>
      </c>
      <c r="H9" s="8">
        <v>34</v>
      </c>
      <c r="I9" s="8">
        <v>37</v>
      </c>
      <c r="J9" s="8">
        <v>30</v>
      </c>
      <c r="K9" s="8">
        <v>39</v>
      </c>
      <c r="L9" s="31">
        <v>31</v>
      </c>
      <c r="M9" s="8">
        <v>32</v>
      </c>
      <c r="N9" s="8">
        <v>43</v>
      </c>
      <c r="P9" s="34"/>
    </row>
    <row r="10" spans="1:16" x14ac:dyDescent="0.25">
      <c r="A10" s="46"/>
      <c r="B10" s="5" t="s">
        <v>29</v>
      </c>
      <c r="C10" s="8">
        <v>13</v>
      </c>
      <c r="D10" s="8">
        <v>9</v>
      </c>
      <c r="E10" s="8">
        <v>11</v>
      </c>
      <c r="F10" s="8">
        <v>10</v>
      </c>
      <c r="G10" s="8">
        <v>12</v>
      </c>
      <c r="H10" s="8">
        <v>20</v>
      </c>
      <c r="I10" s="8">
        <v>21</v>
      </c>
      <c r="J10" s="8">
        <v>19</v>
      </c>
      <c r="K10" s="8">
        <v>18</v>
      </c>
      <c r="L10" s="31">
        <v>17</v>
      </c>
      <c r="M10" s="8">
        <v>17</v>
      </c>
      <c r="N10" s="8">
        <v>33</v>
      </c>
      <c r="P10" s="34"/>
    </row>
    <row r="11" spans="1:16" x14ac:dyDescent="0.25">
      <c r="A11" s="46"/>
      <c r="B11" s="5" t="s">
        <v>30</v>
      </c>
      <c r="C11" s="8">
        <v>6</v>
      </c>
      <c r="D11" s="8">
        <v>1</v>
      </c>
      <c r="E11" s="8">
        <v>4</v>
      </c>
      <c r="F11" s="8">
        <v>1</v>
      </c>
      <c r="G11" s="8">
        <v>7</v>
      </c>
      <c r="H11" s="8">
        <v>12</v>
      </c>
      <c r="I11" s="8">
        <v>9</v>
      </c>
      <c r="J11" s="8">
        <v>9</v>
      </c>
      <c r="K11" s="8">
        <v>10</v>
      </c>
      <c r="L11" s="31">
        <v>8</v>
      </c>
      <c r="M11" s="8">
        <v>10</v>
      </c>
      <c r="N11" s="8">
        <v>24</v>
      </c>
      <c r="P11" s="34"/>
    </row>
    <row r="12" spans="1:16" ht="15.75" thickBot="1" x14ac:dyDescent="0.3">
      <c r="A12" s="46"/>
      <c r="B12" s="5" t="s">
        <v>32</v>
      </c>
      <c r="C12" s="8">
        <v>0</v>
      </c>
      <c r="D12" s="8">
        <v>0</v>
      </c>
      <c r="E12" s="8">
        <v>1</v>
      </c>
      <c r="F12" s="8">
        <v>1</v>
      </c>
      <c r="G12" s="8">
        <v>1</v>
      </c>
      <c r="H12" s="8">
        <v>2</v>
      </c>
      <c r="I12" s="8">
        <v>2</v>
      </c>
      <c r="J12" s="8">
        <v>3</v>
      </c>
      <c r="K12" s="8">
        <v>2</v>
      </c>
      <c r="L12" s="31">
        <v>2</v>
      </c>
      <c r="M12" s="8">
        <v>3</v>
      </c>
      <c r="N12" s="8">
        <v>4</v>
      </c>
      <c r="P12" s="34"/>
    </row>
    <row r="13" spans="1:16" ht="16.5" thickTop="1" thickBot="1" x14ac:dyDescent="0.3">
      <c r="A13" s="47"/>
      <c r="B13" s="6" t="s">
        <v>1</v>
      </c>
      <c r="C13" s="9">
        <f t="shared" ref="C13:N13" si="1">SUM(C9:C12)</f>
        <v>33</v>
      </c>
      <c r="D13" s="9">
        <f t="shared" si="1"/>
        <v>24</v>
      </c>
      <c r="E13" s="9">
        <f t="shared" si="1"/>
        <v>35</v>
      </c>
      <c r="F13" s="9">
        <f t="shared" si="1"/>
        <v>29</v>
      </c>
      <c r="G13" s="9">
        <f t="shared" si="1"/>
        <v>37</v>
      </c>
      <c r="H13" s="9">
        <f t="shared" si="1"/>
        <v>68</v>
      </c>
      <c r="I13" s="9">
        <f t="shared" si="1"/>
        <v>69</v>
      </c>
      <c r="J13" s="9">
        <f t="shared" si="1"/>
        <v>61</v>
      </c>
      <c r="K13" s="9">
        <f t="shared" si="1"/>
        <v>69</v>
      </c>
      <c r="L13" s="9">
        <f t="shared" si="1"/>
        <v>58</v>
      </c>
      <c r="M13" s="9">
        <v>62</v>
      </c>
      <c r="N13" s="9">
        <v>104</v>
      </c>
    </row>
    <row r="14" spans="1:16" ht="15.75" thickTop="1" x14ac:dyDescent="0.25">
      <c r="A14" s="45" t="s">
        <v>1</v>
      </c>
      <c r="B14" s="5" t="s">
        <v>54</v>
      </c>
      <c r="C14" s="8">
        <f t="shared" ref="C14:F18" si="2">C4+C9</f>
        <v>29</v>
      </c>
      <c r="D14" s="8">
        <f t="shared" si="2"/>
        <v>32</v>
      </c>
      <c r="E14" s="8">
        <f t="shared" si="2"/>
        <v>37</v>
      </c>
      <c r="F14" s="8">
        <f t="shared" si="2"/>
        <v>39</v>
      </c>
      <c r="G14" s="8">
        <f t="shared" ref="G14:H14" si="3">G4+G9</f>
        <v>36</v>
      </c>
      <c r="H14" s="8">
        <f t="shared" si="3"/>
        <v>73</v>
      </c>
      <c r="I14" s="8">
        <f t="shared" ref="I14:J14" si="4">I4+I9</f>
        <v>94</v>
      </c>
      <c r="J14" s="8">
        <f t="shared" si="4"/>
        <v>70</v>
      </c>
      <c r="K14" s="8">
        <f t="shared" ref="K14:N14" si="5">K4+K9</f>
        <v>85</v>
      </c>
      <c r="L14" s="8">
        <f t="shared" si="5"/>
        <v>75</v>
      </c>
      <c r="M14" s="8">
        <f>M4+M9</f>
        <v>85</v>
      </c>
      <c r="N14" s="8">
        <f t="shared" ref="M14:N14" si="6">N4+N9</f>
        <v>107</v>
      </c>
    </row>
    <row r="15" spans="1:16" x14ac:dyDescent="0.25">
      <c r="A15" s="46"/>
      <c r="B15" s="5" t="s">
        <v>29</v>
      </c>
      <c r="C15" s="8">
        <f t="shared" si="2"/>
        <v>17</v>
      </c>
      <c r="D15" s="8">
        <f t="shared" si="2"/>
        <v>12</v>
      </c>
      <c r="E15" s="8">
        <f t="shared" si="2"/>
        <v>16</v>
      </c>
      <c r="F15" s="8">
        <f t="shared" si="2"/>
        <v>18</v>
      </c>
      <c r="G15" s="8">
        <f t="shared" ref="G15:H15" si="7">G5+G10</f>
        <v>18</v>
      </c>
      <c r="H15" s="8">
        <f t="shared" si="7"/>
        <v>37</v>
      </c>
      <c r="I15" s="8">
        <f t="shared" ref="I15:J15" si="8">I5+I10</f>
        <v>35</v>
      </c>
      <c r="J15" s="8">
        <f t="shared" si="8"/>
        <v>33</v>
      </c>
      <c r="K15" s="8">
        <f t="shared" ref="K15:N15" si="9">K5+K10</f>
        <v>31</v>
      </c>
      <c r="L15" s="8">
        <f t="shared" si="9"/>
        <v>31</v>
      </c>
      <c r="M15" s="8">
        <f t="shared" ref="M15:N15" si="10">M5+M10</f>
        <v>36</v>
      </c>
      <c r="N15" s="8">
        <f t="shared" si="10"/>
        <v>61</v>
      </c>
    </row>
    <row r="16" spans="1:16" x14ac:dyDescent="0.25">
      <c r="A16" s="46"/>
      <c r="B16" s="5" t="s">
        <v>30</v>
      </c>
      <c r="C16" s="8">
        <f t="shared" si="2"/>
        <v>8</v>
      </c>
      <c r="D16" s="8">
        <f t="shared" si="2"/>
        <v>2</v>
      </c>
      <c r="E16" s="8">
        <f t="shared" si="2"/>
        <v>6</v>
      </c>
      <c r="F16" s="8">
        <f t="shared" si="2"/>
        <v>3</v>
      </c>
      <c r="G16" s="8">
        <f t="shared" ref="G16:H16" si="11">G6+G11</f>
        <v>10</v>
      </c>
      <c r="H16" s="8">
        <f t="shared" si="11"/>
        <v>21</v>
      </c>
      <c r="I16" s="8">
        <f t="shared" ref="I16:J16" si="12">I6+I11</f>
        <v>19</v>
      </c>
      <c r="J16" s="8">
        <f t="shared" si="12"/>
        <v>14</v>
      </c>
      <c r="K16" s="8">
        <f t="shared" ref="K16:N16" si="13">K6+K11</f>
        <v>17</v>
      </c>
      <c r="L16" s="8">
        <f t="shared" si="13"/>
        <v>13</v>
      </c>
      <c r="M16" s="8">
        <f t="shared" ref="M16:N16" si="14">M6+M11</f>
        <v>16</v>
      </c>
      <c r="N16" s="8">
        <f t="shared" si="14"/>
        <v>37</v>
      </c>
    </row>
    <row r="17" spans="1:17" ht="15.75" thickBot="1" x14ac:dyDescent="0.3">
      <c r="A17" s="46"/>
      <c r="B17" s="5" t="s">
        <v>32</v>
      </c>
      <c r="C17" s="8">
        <f t="shared" si="2"/>
        <v>0</v>
      </c>
      <c r="D17" s="8">
        <f t="shared" si="2"/>
        <v>0</v>
      </c>
      <c r="E17" s="8">
        <f t="shared" si="2"/>
        <v>1</v>
      </c>
      <c r="F17" s="8">
        <f t="shared" si="2"/>
        <v>3</v>
      </c>
      <c r="G17" s="8">
        <f t="shared" ref="G17:H17" si="15">G7+G12</f>
        <v>1</v>
      </c>
      <c r="H17" s="8">
        <f t="shared" si="15"/>
        <v>7</v>
      </c>
      <c r="I17" s="8">
        <f t="shared" ref="I17:J17" si="16">I7+I12</f>
        <v>4</v>
      </c>
      <c r="J17" s="8">
        <f t="shared" si="16"/>
        <v>5</v>
      </c>
      <c r="K17" s="8">
        <f t="shared" ref="K17:N17" si="17">K7+K12</f>
        <v>4</v>
      </c>
      <c r="L17" s="8">
        <f t="shared" si="17"/>
        <v>4</v>
      </c>
      <c r="M17" s="8">
        <f t="shared" ref="M17:N17" si="18">M7+M12</f>
        <v>5</v>
      </c>
      <c r="N17" s="8">
        <f t="shared" si="18"/>
        <v>7</v>
      </c>
    </row>
    <row r="18" spans="1:17" ht="16.5" thickTop="1" thickBot="1" x14ac:dyDescent="0.3">
      <c r="A18" s="47"/>
      <c r="B18" s="6" t="s">
        <v>1</v>
      </c>
      <c r="C18" s="9">
        <f t="shared" si="2"/>
        <v>54</v>
      </c>
      <c r="D18" s="9">
        <f t="shared" si="2"/>
        <v>46</v>
      </c>
      <c r="E18" s="9">
        <f t="shared" si="2"/>
        <v>60</v>
      </c>
      <c r="F18" s="9">
        <f t="shared" si="2"/>
        <v>63</v>
      </c>
      <c r="G18" s="9">
        <f>G8+G13</f>
        <v>65</v>
      </c>
      <c r="H18" s="9">
        <f>H8+H13</f>
        <v>138</v>
      </c>
      <c r="I18" s="9">
        <f>I8+I13</f>
        <v>152</v>
      </c>
      <c r="J18" s="9">
        <f>J8+J13</f>
        <v>122</v>
      </c>
      <c r="K18" s="9">
        <f>K8+K13</f>
        <v>137</v>
      </c>
      <c r="L18" s="9">
        <f t="shared" ref="L18:N18" si="19">L8+L13</f>
        <v>123</v>
      </c>
      <c r="M18" s="9">
        <f>M8+M13</f>
        <v>142</v>
      </c>
      <c r="N18" s="9">
        <f>N8+N13</f>
        <v>212</v>
      </c>
    </row>
    <row r="19" spans="1:17" ht="15.75" thickTop="1" x14ac:dyDescent="0.25"/>
    <row r="21" spans="1:17" s="18" customFormat="1" ht="24.95" customHeight="1" thickBot="1" x14ac:dyDescent="0.3">
      <c r="A21" s="7" t="s">
        <v>52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7" ht="16.5" thickTop="1" thickBot="1" x14ac:dyDescent="0.3">
      <c r="A22" s="3" t="s">
        <v>2</v>
      </c>
      <c r="B22" s="3" t="s">
        <v>3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4" t="s">
        <v>12</v>
      </c>
      <c r="J22" s="4" t="s">
        <v>13</v>
      </c>
      <c r="K22" s="4" t="s">
        <v>14</v>
      </c>
      <c r="L22" s="4" t="s">
        <v>15</v>
      </c>
      <c r="M22" s="4" t="s">
        <v>16</v>
      </c>
      <c r="N22" s="4" t="s">
        <v>17</v>
      </c>
    </row>
    <row r="23" spans="1:17" ht="15.75" thickTop="1" x14ac:dyDescent="0.25">
      <c r="A23" s="45" t="s">
        <v>4</v>
      </c>
      <c r="B23" s="5" t="s">
        <v>54</v>
      </c>
      <c r="C23" s="15">
        <v>0</v>
      </c>
      <c r="D23" s="15">
        <v>0</v>
      </c>
      <c r="E23" s="15">
        <v>40545</v>
      </c>
      <c r="F23" s="15">
        <v>20954</v>
      </c>
      <c r="G23" s="15">
        <v>21119</v>
      </c>
      <c r="H23" s="15">
        <v>22787</v>
      </c>
      <c r="I23" s="15">
        <v>38575</v>
      </c>
      <c r="J23" s="15">
        <v>54483</v>
      </c>
      <c r="K23" s="15">
        <v>51100</v>
      </c>
      <c r="L23" s="30">
        <v>61670</v>
      </c>
      <c r="M23" s="15">
        <v>64746</v>
      </c>
      <c r="N23" s="15">
        <v>64406</v>
      </c>
      <c r="O23" s="35"/>
      <c r="P23" s="35"/>
      <c r="Q23" s="35"/>
    </row>
    <row r="24" spans="1:17" x14ac:dyDescent="0.25">
      <c r="A24" s="46"/>
      <c r="B24" s="5" t="s">
        <v>29</v>
      </c>
      <c r="C24" s="15">
        <v>0</v>
      </c>
      <c r="D24" s="15">
        <v>0</v>
      </c>
      <c r="E24" s="15">
        <v>8215</v>
      </c>
      <c r="F24" s="15">
        <v>5641</v>
      </c>
      <c r="G24" s="15">
        <v>5716</v>
      </c>
      <c r="H24" s="15">
        <v>5666</v>
      </c>
      <c r="I24" s="15">
        <v>16335</v>
      </c>
      <c r="J24" s="15">
        <v>16054</v>
      </c>
      <c r="K24" s="15">
        <v>18667</v>
      </c>
      <c r="L24" s="30">
        <v>16431</v>
      </c>
      <c r="M24" s="15">
        <v>20095</v>
      </c>
      <c r="N24" s="15">
        <v>20769</v>
      </c>
      <c r="P24" s="35"/>
    </row>
    <row r="25" spans="1:17" x14ac:dyDescent="0.25">
      <c r="A25" s="46"/>
      <c r="B25" s="5" t="s">
        <v>30</v>
      </c>
      <c r="C25" s="15">
        <v>0</v>
      </c>
      <c r="D25" s="15">
        <v>0</v>
      </c>
      <c r="E25" s="15">
        <v>3145</v>
      </c>
      <c r="F25" s="15">
        <v>1585</v>
      </c>
      <c r="G25" s="15">
        <v>1585</v>
      </c>
      <c r="H25" s="15">
        <v>1610</v>
      </c>
      <c r="I25" s="15">
        <v>6886</v>
      </c>
      <c r="J25" s="15">
        <v>7925</v>
      </c>
      <c r="K25" s="15">
        <v>7800</v>
      </c>
      <c r="L25" s="30">
        <v>7850</v>
      </c>
      <c r="M25" s="15">
        <v>7800</v>
      </c>
      <c r="N25" s="15">
        <v>7825</v>
      </c>
      <c r="P25" s="35"/>
    </row>
    <row r="26" spans="1:17" ht="15.75" thickBot="1" x14ac:dyDescent="0.3">
      <c r="A26" s="46"/>
      <c r="B26" s="5" t="s">
        <v>31</v>
      </c>
      <c r="C26" s="15">
        <v>0</v>
      </c>
      <c r="D26" s="15">
        <v>0</v>
      </c>
      <c r="E26" s="15">
        <v>0</v>
      </c>
      <c r="F26" s="15">
        <v>0</v>
      </c>
      <c r="G26" s="15">
        <v>50</v>
      </c>
      <c r="H26" s="15">
        <v>0</v>
      </c>
      <c r="I26" s="15">
        <v>2480</v>
      </c>
      <c r="J26" s="15">
        <v>3120</v>
      </c>
      <c r="K26" s="15">
        <v>3120</v>
      </c>
      <c r="L26" s="30">
        <v>3120</v>
      </c>
      <c r="M26" s="15">
        <v>3120</v>
      </c>
      <c r="N26" s="15">
        <v>3120</v>
      </c>
      <c r="P26" s="35"/>
    </row>
    <row r="27" spans="1:17" ht="16.5" thickTop="1" thickBot="1" x14ac:dyDescent="0.3">
      <c r="A27" s="47"/>
      <c r="B27" s="6" t="s">
        <v>1</v>
      </c>
      <c r="C27" s="16">
        <f t="shared" ref="C27:N27" si="20">SUM(C23:C26)</f>
        <v>0</v>
      </c>
      <c r="D27" s="16">
        <f t="shared" si="20"/>
        <v>0</v>
      </c>
      <c r="E27" s="16">
        <f t="shared" si="20"/>
        <v>51905</v>
      </c>
      <c r="F27" s="16">
        <f t="shared" si="20"/>
        <v>28180</v>
      </c>
      <c r="G27" s="16">
        <f t="shared" si="20"/>
        <v>28470</v>
      </c>
      <c r="H27" s="16">
        <f t="shared" si="20"/>
        <v>30063</v>
      </c>
      <c r="I27" s="16">
        <f t="shared" si="20"/>
        <v>64276</v>
      </c>
      <c r="J27" s="16">
        <f t="shared" si="20"/>
        <v>81582</v>
      </c>
      <c r="K27" s="16">
        <f t="shared" si="20"/>
        <v>80687</v>
      </c>
      <c r="L27" s="16">
        <f t="shared" si="20"/>
        <v>89071</v>
      </c>
      <c r="M27" s="16">
        <v>95761</v>
      </c>
      <c r="N27" s="16">
        <v>96120</v>
      </c>
      <c r="P27" s="35"/>
    </row>
    <row r="28" spans="1:17" ht="15.75" thickTop="1" x14ac:dyDescent="0.25">
      <c r="A28" s="45" t="s">
        <v>5</v>
      </c>
      <c r="B28" s="5" t="s">
        <v>54</v>
      </c>
      <c r="C28" s="15">
        <v>0</v>
      </c>
      <c r="D28" s="15">
        <v>0</v>
      </c>
      <c r="E28" s="15">
        <v>38765</v>
      </c>
      <c r="F28" s="15">
        <v>21211</v>
      </c>
      <c r="G28" s="15">
        <v>21213</v>
      </c>
      <c r="H28" s="15">
        <v>21278</v>
      </c>
      <c r="I28" s="15">
        <v>40363.9</v>
      </c>
      <c r="J28" s="15">
        <v>43654.85</v>
      </c>
      <c r="K28" s="15">
        <v>39100.050000000003</v>
      </c>
      <c r="L28" s="30">
        <v>42503</v>
      </c>
      <c r="M28" s="15">
        <v>44348</v>
      </c>
      <c r="N28" s="15">
        <v>43587</v>
      </c>
      <c r="P28" s="35"/>
    </row>
    <row r="29" spans="1:17" x14ac:dyDescent="0.25">
      <c r="A29" s="46"/>
      <c r="B29" s="5" t="s">
        <v>29</v>
      </c>
      <c r="C29" s="15">
        <v>0</v>
      </c>
      <c r="D29" s="15">
        <v>0</v>
      </c>
      <c r="E29" s="15">
        <v>24820</v>
      </c>
      <c r="F29" s="15">
        <v>12410</v>
      </c>
      <c r="G29" s="15">
        <v>12385</v>
      </c>
      <c r="H29" s="15">
        <v>10900</v>
      </c>
      <c r="I29" s="15">
        <v>20099</v>
      </c>
      <c r="J29" s="15">
        <v>26620</v>
      </c>
      <c r="K29" s="15">
        <v>25939.5</v>
      </c>
      <c r="L29" s="30">
        <v>26077</v>
      </c>
      <c r="M29" s="15">
        <v>26233</v>
      </c>
      <c r="N29" s="15">
        <v>24985</v>
      </c>
      <c r="P29" s="35"/>
    </row>
    <row r="30" spans="1:17" x14ac:dyDescent="0.25">
      <c r="A30" s="46"/>
      <c r="B30" s="5" t="s">
        <v>30</v>
      </c>
      <c r="C30" s="15">
        <v>0</v>
      </c>
      <c r="D30" s="15">
        <v>0</v>
      </c>
      <c r="E30" s="15">
        <v>3245</v>
      </c>
      <c r="F30" s="15">
        <v>1635</v>
      </c>
      <c r="G30" s="15">
        <v>1560</v>
      </c>
      <c r="H30" s="15">
        <v>1710</v>
      </c>
      <c r="I30" s="15">
        <v>7405</v>
      </c>
      <c r="J30" s="15">
        <v>10867</v>
      </c>
      <c r="K30" s="15">
        <v>10204</v>
      </c>
      <c r="L30" s="30">
        <v>11789</v>
      </c>
      <c r="M30" s="15">
        <v>11449</v>
      </c>
      <c r="N30" s="15">
        <v>11347</v>
      </c>
      <c r="P30" s="35"/>
    </row>
    <row r="31" spans="1:17" ht="15.75" thickBot="1" x14ac:dyDescent="0.3">
      <c r="A31" s="46"/>
      <c r="B31" s="5" t="s">
        <v>31</v>
      </c>
      <c r="C31" s="15">
        <v>0</v>
      </c>
      <c r="D31" s="15">
        <v>0</v>
      </c>
      <c r="E31" s="15">
        <v>0</v>
      </c>
      <c r="F31" s="15">
        <v>25</v>
      </c>
      <c r="G31" s="15">
        <v>25</v>
      </c>
      <c r="H31" s="15">
        <v>25</v>
      </c>
      <c r="I31" s="15">
        <v>50</v>
      </c>
      <c r="J31" s="15">
        <v>1001</v>
      </c>
      <c r="K31" s="15">
        <v>2105</v>
      </c>
      <c r="L31" s="30">
        <v>2080</v>
      </c>
      <c r="M31" s="15">
        <v>3120</v>
      </c>
      <c r="N31" s="15">
        <v>3145</v>
      </c>
      <c r="P31" s="35"/>
    </row>
    <row r="32" spans="1:17" ht="16.5" thickTop="1" thickBot="1" x14ac:dyDescent="0.3">
      <c r="A32" s="47"/>
      <c r="B32" s="6" t="s">
        <v>1</v>
      </c>
      <c r="C32" s="16">
        <f t="shared" ref="C32:N32" si="21">SUM(C28:C31)</f>
        <v>0</v>
      </c>
      <c r="D32" s="16">
        <f t="shared" si="21"/>
        <v>0</v>
      </c>
      <c r="E32" s="16">
        <f t="shared" si="21"/>
        <v>66830</v>
      </c>
      <c r="F32" s="16">
        <f t="shared" si="21"/>
        <v>35281</v>
      </c>
      <c r="G32" s="16">
        <f t="shared" si="21"/>
        <v>35183</v>
      </c>
      <c r="H32" s="16">
        <f t="shared" si="21"/>
        <v>33913</v>
      </c>
      <c r="I32" s="16">
        <f t="shared" si="21"/>
        <v>67917.899999999994</v>
      </c>
      <c r="J32" s="16">
        <f t="shared" si="21"/>
        <v>82142.850000000006</v>
      </c>
      <c r="K32" s="16">
        <f t="shared" si="21"/>
        <v>77348.55</v>
      </c>
      <c r="L32" s="16">
        <f t="shared" si="21"/>
        <v>82449</v>
      </c>
      <c r="M32" s="16">
        <v>85150</v>
      </c>
      <c r="N32" s="16">
        <v>83064</v>
      </c>
      <c r="P32" s="35"/>
    </row>
    <row r="33" spans="1:14" ht="15.75" thickTop="1" x14ac:dyDescent="0.25">
      <c r="A33" s="45" t="s">
        <v>1</v>
      </c>
      <c r="B33" s="5" t="s">
        <v>54</v>
      </c>
      <c r="C33" s="15">
        <f t="shared" ref="C33:F37" si="22">C23+C28</f>
        <v>0</v>
      </c>
      <c r="D33" s="15">
        <f t="shared" si="22"/>
        <v>0</v>
      </c>
      <c r="E33" s="15">
        <f t="shared" si="22"/>
        <v>79310</v>
      </c>
      <c r="F33" s="15">
        <f t="shared" si="22"/>
        <v>42165</v>
      </c>
      <c r="G33" s="15">
        <f t="shared" ref="G33:H33" si="23">G23+G28</f>
        <v>42332</v>
      </c>
      <c r="H33" s="15">
        <f t="shared" si="23"/>
        <v>44065</v>
      </c>
      <c r="I33" s="15">
        <f t="shared" ref="I33:J33" si="24">I23+I28</f>
        <v>78938.899999999994</v>
      </c>
      <c r="J33" s="15">
        <f t="shared" si="24"/>
        <v>98137.85</v>
      </c>
      <c r="K33" s="15">
        <f t="shared" ref="K33:N33" si="25">K23+K28</f>
        <v>90200.05</v>
      </c>
      <c r="L33" s="15">
        <f t="shared" si="25"/>
        <v>104173</v>
      </c>
      <c r="M33" s="15">
        <f>M23+M28</f>
        <v>109094</v>
      </c>
      <c r="N33" s="15">
        <f>N23+N28</f>
        <v>107993</v>
      </c>
    </row>
    <row r="34" spans="1:14" x14ac:dyDescent="0.25">
      <c r="A34" s="46"/>
      <c r="B34" s="5" t="s">
        <v>29</v>
      </c>
      <c r="C34" s="15">
        <f t="shared" si="22"/>
        <v>0</v>
      </c>
      <c r="D34" s="15">
        <f t="shared" si="22"/>
        <v>0</v>
      </c>
      <c r="E34" s="15">
        <f t="shared" si="22"/>
        <v>33035</v>
      </c>
      <c r="F34" s="15">
        <f t="shared" si="22"/>
        <v>18051</v>
      </c>
      <c r="G34" s="15">
        <f t="shared" ref="G34:H34" si="26">G24+G29</f>
        <v>18101</v>
      </c>
      <c r="H34" s="15">
        <f t="shared" si="26"/>
        <v>16566</v>
      </c>
      <c r="I34" s="15">
        <f t="shared" ref="I34:J34" si="27">I24+I29</f>
        <v>36434</v>
      </c>
      <c r="J34" s="15">
        <f t="shared" si="27"/>
        <v>42674</v>
      </c>
      <c r="K34" s="15">
        <f t="shared" ref="K34:N34" si="28">K24+K29</f>
        <v>44606.5</v>
      </c>
      <c r="L34" s="15">
        <f t="shared" si="28"/>
        <v>42508</v>
      </c>
      <c r="M34" s="15">
        <f t="shared" si="28"/>
        <v>46328</v>
      </c>
      <c r="N34" s="15">
        <f t="shared" ref="N34" si="29">N24+N29</f>
        <v>45754</v>
      </c>
    </row>
    <row r="35" spans="1:14" x14ac:dyDescent="0.25">
      <c r="A35" s="46"/>
      <c r="B35" s="5" t="s">
        <v>30</v>
      </c>
      <c r="C35" s="15">
        <f t="shared" si="22"/>
        <v>0</v>
      </c>
      <c r="D35" s="15">
        <f t="shared" si="22"/>
        <v>0</v>
      </c>
      <c r="E35" s="15">
        <f t="shared" si="22"/>
        <v>6390</v>
      </c>
      <c r="F35" s="15">
        <f t="shared" si="22"/>
        <v>3220</v>
      </c>
      <c r="G35" s="15">
        <f t="shared" ref="G35:H35" si="30">G25+G30</f>
        <v>3145</v>
      </c>
      <c r="H35" s="15">
        <f t="shared" si="30"/>
        <v>3320</v>
      </c>
      <c r="I35" s="15">
        <f t="shared" ref="I35:J35" si="31">I25+I30</f>
        <v>14291</v>
      </c>
      <c r="J35" s="15">
        <f t="shared" si="31"/>
        <v>18792</v>
      </c>
      <c r="K35" s="15">
        <f t="shared" ref="K35:N35" si="32">K25+K30</f>
        <v>18004</v>
      </c>
      <c r="L35" s="15">
        <f t="shared" si="32"/>
        <v>19639</v>
      </c>
      <c r="M35" s="15">
        <f t="shared" si="32"/>
        <v>19249</v>
      </c>
      <c r="N35" s="15">
        <f t="shared" ref="N35" si="33">N25+N30</f>
        <v>19172</v>
      </c>
    </row>
    <row r="36" spans="1:14" ht="15.75" thickBot="1" x14ac:dyDescent="0.3">
      <c r="A36" s="46"/>
      <c r="B36" s="5" t="s">
        <v>31</v>
      </c>
      <c r="C36" s="15">
        <f t="shared" si="22"/>
        <v>0</v>
      </c>
      <c r="D36" s="15">
        <f t="shared" si="22"/>
        <v>0</v>
      </c>
      <c r="E36" s="15">
        <f t="shared" si="22"/>
        <v>0</v>
      </c>
      <c r="F36" s="15">
        <f t="shared" si="22"/>
        <v>25</v>
      </c>
      <c r="G36" s="15">
        <f t="shared" ref="G36:H36" si="34">G26+G31</f>
        <v>75</v>
      </c>
      <c r="H36" s="15">
        <f t="shared" si="34"/>
        <v>25</v>
      </c>
      <c r="I36" s="15">
        <f t="shared" ref="I36:J36" si="35">I26+I31</f>
        <v>2530</v>
      </c>
      <c r="J36" s="15">
        <f t="shared" si="35"/>
        <v>4121</v>
      </c>
      <c r="K36" s="15">
        <f t="shared" ref="K36:N36" si="36">K26+K31</f>
        <v>5225</v>
      </c>
      <c r="L36" s="15">
        <f t="shared" si="36"/>
        <v>5200</v>
      </c>
      <c r="M36" s="15">
        <f t="shared" si="36"/>
        <v>6240</v>
      </c>
      <c r="N36" s="15">
        <f t="shared" ref="N36" si="37">N26+N31</f>
        <v>6265</v>
      </c>
    </row>
    <row r="37" spans="1:14" ht="16.5" thickTop="1" thickBot="1" x14ac:dyDescent="0.3">
      <c r="A37" s="47"/>
      <c r="B37" s="6" t="s">
        <v>1</v>
      </c>
      <c r="C37" s="19">
        <f t="shared" si="22"/>
        <v>0</v>
      </c>
      <c r="D37" s="19">
        <f t="shared" si="22"/>
        <v>0</v>
      </c>
      <c r="E37" s="19">
        <f t="shared" si="22"/>
        <v>118735</v>
      </c>
      <c r="F37" s="19">
        <f t="shared" si="22"/>
        <v>63461</v>
      </c>
      <c r="G37" s="19">
        <f t="shared" ref="G37:H37" si="38">G27+G32</f>
        <v>63653</v>
      </c>
      <c r="H37" s="19">
        <f t="shared" si="38"/>
        <v>63976</v>
      </c>
      <c r="I37" s="19">
        <f t="shared" ref="I37:J37" si="39">I27+I32</f>
        <v>132193.9</v>
      </c>
      <c r="J37" s="19">
        <f t="shared" si="39"/>
        <v>163724.85</v>
      </c>
      <c r="K37" s="19">
        <f t="shared" ref="K37:N37" si="40">K27+K32</f>
        <v>158035.54999999999</v>
      </c>
      <c r="L37" s="19">
        <f t="shared" si="40"/>
        <v>171520</v>
      </c>
      <c r="M37" s="19">
        <f>M27+M32</f>
        <v>180911</v>
      </c>
      <c r="N37" s="19">
        <f>N27+N32</f>
        <v>179184</v>
      </c>
    </row>
    <row r="38" spans="1:14" ht="15.75" thickTop="1" x14ac:dyDescent="0.25"/>
    <row r="39" spans="1:14" x14ac:dyDescent="0.25">
      <c r="E39" s="35"/>
    </row>
  </sheetData>
  <mergeCells count="7">
    <mergeCell ref="A33:A37"/>
    <mergeCell ref="A14:A18"/>
    <mergeCell ref="B1:N1"/>
    <mergeCell ref="A4:A8"/>
    <mergeCell ref="A9:A13"/>
    <mergeCell ref="A23:A27"/>
    <mergeCell ref="A28:A3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tabSelected="1" topLeftCell="A4" zoomScaleNormal="100" workbookViewId="0">
      <selection activeCell="B32" sqref="B32"/>
    </sheetView>
  </sheetViews>
  <sheetFormatPr defaultColWidth="9.125" defaultRowHeight="15" x14ac:dyDescent="0.25"/>
  <cols>
    <col min="1" max="1" width="45.375" style="2" customWidth="1"/>
    <col min="2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O1" s="29" t="s">
        <v>35</v>
      </c>
    </row>
    <row r="2" spans="1:15" s="18" customFormat="1" ht="24.95" customHeight="1" thickBot="1" x14ac:dyDescent="0.3">
      <c r="A2" s="36" t="s">
        <v>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ht="16.5" thickTop="1" thickBot="1" x14ac:dyDescent="0.3">
      <c r="A3" s="3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</row>
    <row r="4" spans="1:15" ht="15.75" thickTop="1" x14ac:dyDescent="0.25">
      <c r="A4" s="10" t="s">
        <v>36</v>
      </c>
      <c r="B4" s="8">
        <v>8</v>
      </c>
      <c r="C4" s="8">
        <v>12</v>
      </c>
      <c r="D4" s="8">
        <v>11</v>
      </c>
      <c r="E4" s="8">
        <v>11</v>
      </c>
      <c r="F4" s="8">
        <v>11</v>
      </c>
      <c r="G4" s="8">
        <v>17</v>
      </c>
      <c r="H4" s="8">
        <v>19</v>
      </c>
      <c r="I4" s="8">
        <v>14</v>
      </c>
      <c r="J4" s="8">
        <v>19</v>
      </c>
      <c r="K4" s="31">
        <v>19</v>
      </c>
      <c r="L4" s="8">
        <v>19</v>
      </c>
      <c r="M4" s="8">
        <v>25</v>
      </c>
    </row>
    <row r="5" spans="1:15" x14ac:dyDescent="0.25">
      <c r="A5" s="11" t="s">
        <v>37</v>
      </c>
      <c r="B5" s="8">
        <v>14</v>
      </c>
      <c r="C5" s="8">
        <v>13</v>
      </c>
      <c r="D5" s="8">
        <v>13</v>
      </c>
      <c r="E5" s="8">
        <v>14</v>
      </c>
      <c r="F5" s="8">
        <v>13</v>
      </c>
      <c r="G5" s="8">
        <v>33</v>
      </c>
      <c r="H5" s="8">
        <v>43</v>
      </c>
      <c r="I5" s="8">
        <v>40</v>
      </c>
      <c r="J5" s="8">
        <v>41</v>
      </c>
      <c r="K5" s="31">
        <v>42</v>
      </c>
      <c r="L5" s="8">
        <v>42</v>
      </c>
      <c r="M5" s="8">
        <v>52</v>
      </c>
    </row>
    <row r="6" spans="1:15" x14ac:dyDescent="0.25">
      <c r="A6" s="11" t="s">
        <v>38</v>
      </c>
      <c r="B6" s="8">
        <v>16</v>
      </c>
      <c r="C6" s="8">
        <v>16</v>
      </c>
      <c r="D6" s="8">
        <v>17</v>
      </c>
      <c r="E6" s="8">
        <v>17</v>
      </c>
      <c r="F6" s="8">
        <v>17</v>
      </c>
      <c r="G6" s="8">
        <v>34</v>
      </c>
      <c r="H6" s="8">
        <v>39</v>
      </c>
      <c r="I6" s="8">
        <v>40</v>
      </c>
      <c r="J6" s="8">
        <v>40</v>
      </c>
      <c r="K6" s="31">
        <v>40</v>
      </c>
      <c r="L6" s="8">
        <v>40</v>
      </c>
      <c r="M6" s="8">
        <v>88</v>
      </c>
    </row>
    <row r="7" spans="1:15" x14ac:dyDescent="0.25">
      <c r="A7" s="11" t="s">
        <v>39</v>
      </c>
      <c r="B7" s="8">
        <v>3</v>
      </c>
      <c r="C7" s="8">
        <v>4</v>
      </c>
      <c r="D7" s="8">
        <v>4</v>
      </c>
      <c r="E7" s="8">
        <v>3</v>
      </c>
      <c r="F7" s="8">
        <v>4</v>
      </c>
      <c r="G7" s="8">
        <v>12</v>
      </c>
      <c r="H7" s="8">
        <v>18</v>
      </c>
      <c r="I7" s="8">
        <v>14</v>
      </c>
      <c r="J7" s="8">
        <v>18</v>
      </c>
      <c r="K7" s="31">
        <v>18</v>
      </c>
      <c r="L7" s="8">
        <v>18</v>
      </c>
      <c r="M7" s="8">
        <v>35</v>
      </c>
    </row>
    <row r="8" spans="1:15" x14ac:dyDescent="0.25">
      <c r="A8" s="11" t="s">
        <v>55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4</v>
      </c>
      <c r="H8" s="8">
        <v>4</v>
      </c>
      <c r="I8" s="8">
        <v>4</v>
      </c>
      <c r="J8" s="8">
        <v>4</v>
      </c>
      <c r="K8" s="31">
        <v>4</v>
      </c>
      <c r="L8" s="8">
        <v>4</v>
      </c>
      <c r="M8" s="8">
        <v>6</v>
      </c>
    </row>
    <row r="9" spans="1:15" x14ac:dyDescent="0.25">
      <c r="A9" s="37" t="s">
        <v>51</v>
      </c>
      <c r="B9" s="38">
        <v>13</v>
      </c>
      <c r="C9" s="38">
        <v>1</v>
      </c>
      <c r="D9" s="38">
        <v>7</v>
      </c>
      <c r="E9" s="38">
        <v>18</v>
      </c>
      <c r="F9" s="38">
        <v>17</v>
      </c>
      <c r="G9" s="38">
        <v>30</v>
      </c>
      <c r="H9" s="38">
        <v>8</v>
      </c>
      <c r="I9" s="38">
        <v>5</v>
      </c>
      <c r="J9" s="38">
        <v>11</v>
      </c>
      <c r="K9" s="39">
        <v>0</v>
      </c>
      <c r="L9" s="38">
        <v>0</v>
      </c>
      <c r="M9" s="38">
        <v>0</v>
      </c>
    </row>
    <row r="10" spans="1:15" ht="15.75" thickBot="1" x14ac:dyDescent="0.3">
      <c r="A10" s="37" t="s">
        <v>50</v>
      </c>
      <c r="B10" s="38">
        <v>0</v>
      </c>
      <c r="C10" s="38">
        <v>0</v>
      </c>
      <c r="D10" s="38">
        <v>8</v>
      </c>
      <c r="E10" s="38">
        <v>0</v>
      </c>
      <c r="F10" s="38">
        <v>3</v>
      </c>
      <c r="G10" s="38">
        <v>8</v>
      </c>
      <c r="H10" s="38">
        <v>21</v>
      </c>
      <c r="I10" s="38">
        <v>5</v>
      </c>
      <c r="J10" s="38">
        <v>4</v>
      </c>
      <c r="K10" s="39">
        <v>0</v>
      </c>
      <c r="L10" s="38">
        <v>0</v>
      </c>
      <c r="M10" s="38">
        <v>0</v>
      </c>
    </row>
    <row r="11" spans="1:15" ht="16.5" thickTop="1" thickBot="1" x14ac:dyDescent="0.3">
      <c r="A11" s="40" t="s">
        <v>1</v>
      </c>
      <c r="B11" s="41">
        <f>SUM(B4:B10)</f>
        <v>54</v>
      </c>
      <c r="C11" s="41">
        <f t="shared" ref="C11:M11" si="0">SUM(C4:C10)</f>
        <v>46</v>
      </c>
      <c r="D11" s="41">
        <f t="shared" si="0"/>
        <v>60</v>
      </c>
      <c r="E11" s="41">
        <f t="shared" si="0"/>
        <v>63</v>
      </c>
      <c r="F11" s="41">
        <f t="shared" si="0"/>
        <v>65</v>
      </c>
      <c r="G11" s="41">
        <f t="shared" si="0"/>
        <v>138</v>
      </c>
      <c r="H11" s="41">
        <f t="shared" si="0"/>
        <v>152</v>
      </c>
      <c r="I11" s="41">
        <f t="shared" si="0"/>
        <v>122</v>
      </c>
      <c r="J11" s="41">
        <f t="shared" si="0"/>
        <v>137</v>
      </c>
      <c r="K11" s="41">
        <f t="shared" si="0"/>
        <v>123</v>
      </c>
      <c r="L11" s="41">
        <f t="shared" si="0"/>
        <v>123</v>
      </c>
      <c r="M11" s="41">
        <f t="shared" si="0"/>
        <v>206</v>
      </c>
    </row>
    <row r="12" spans="1:15" ht="15.75" thickTop="1" x14ac:dyDescent="0.25"/>
    <row r="14" spans="1:15" s="18" customFormat="1" ht="24.95" customHeight="1" thickBot="1" x14ac:dyDescent="0.3">
      <c r="A14" s="36" t="s">
        <v>57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5" ht="16.5" thickTop="1" thickBot="1" x14ac:dyDescent="0.3">
      <c r="A15" s="3"/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  <c r="K15" s="4" t="s">
        <v>15</v>
      </c>
      <c r="L15" s="4" t="s">
        <v>16</v>
      </c>
      <c r="M15" s="4" t="s">
        <v>17</v>
      </c>
    </row>
    <row r="16" spans="1:15" ht="15.75" thickTop="1" x14ac:dyDescent="0.25">
      <c r="A16" s="10" t="s">
        <v>36</v>
      </c>
      <c r="B16" s="15">
        <v>0</v>
      </c>
      <c r="C16" s="15">
        <v>0</v>
      </c>
      <c r="D16" s="15">
        <v>25311</v>
      </c>
      <c r="E16" s="15">
        <v>15210</v>
      </c>
      <c r="F16" s="15">
        <v>15405</v>
      </c>
      <c r="G16" s="15">
        <v>16588</v>
      </c>
      <c r="H16" s="15">
        <v>21164</v>
      </c>
      <c r="I16" s="15">
        <v>22932</v>
      </c>
      <c r="J16" s="15">
        <v>17420</v>
      </c>
      <c r="K16" s="30">
        <v>21723</v>
      </c>
      <c r="L16" s="30">
        <v>25428</v>
      </c>
      <c r="M16" s="15">
        <v>27248</v>
      </c>
    </row>
    <row r="17" spans="1:13" x14ac:dyDescent="0.25">
      <c r="A17" s="11" t="s">
        <v>37</v>
      </c>
      <c r="B17" s="15">
        <v>0</v>
      </c>
      <c r="C17" s="15">
        <v>0</v>
      </c>
      <c r="D17" s="15">
        <v>37512</v>
      </c>
      <c r="E17" s="15">
        <v>18600</v>
      </c>
      <c r="F17" s="15">
        <v>19692</v>
      </c>
      <c r="G17" s="15">
        <v>18054</v>
      </c>
      <c r="H17" s="15">
        <v>49109.9</v>
      </c>
      <c r="I17" s="15">
        <v>59636.85</v>
      </c>
      <c r="J17" s="15">
        <v>60142.55</v>
      </c>
      <c r="K17" s="30">
        <v>60437</v>
      </c>
      <c r="L17" s="30">
        <v>63947</v>
      </c>
      <c r="M17" s="15">
        <v>64090</v>
      </c>
    </row>
    <row r="18" spans="1:13" x14ac:dyDescent="0.25">
      <c r="A18" s="11" t="s">
        <v>38</v>
      </c>
      <c r="B18" s="15">
        <v>0</v>
      </c>
      <c r="C18" s="15">
        <v>0</v>
      </c>
      <c r="D18" s="15">
        <v>46800</v>
      </c>
      <c r="E18" s="15">
        <v>24440</v>
      </c>
      <c r="F18" s="15">
        <v>24440</v>
      </c>
      <c r="G18" s="15">
        <v>24440</v>
      </c>
      <c r="H18" s="15">
        <v>37492</v>
      </c>
      <c r="I18" s="15">
        <v>51688</v>
      </c>
      <c r="J18" s="15">
        <v>54938</v>
      </c>
      <c r="K18" s="30">
        <v>57889</v>
      </c>
      <c r="L18" s="30">
        <v>58981</v>
      </c>
      <c r="M18" s="15">
        <v>58851</v>
      </c>
    </row>
    <row r="19" spans="1:13" x14ac:dyDescent="0.25">
      <c r="A19" s="11" t="s">
        <v>39</v>
      </c>
      <c r="B19" s="15">
        <v>0</v>
      </c>
      <c r="C19" s="15">
        <v>0</v>
      </c>
      <c r="D19" s="15">
        <v>8762</v>
      </c>
      <c r="E19" s="15">
        <v>4836</v>
      </c>
      <c r="F19" s="15">
        <v>3666</v>
      </c>
      <c r="G19" s="15">
        <v>4394</v>
      </c>
      <c r="H19" s="15">
        <v>17238</v>
      </c>
      <c r="I19" s="15">
        <v>22503</v>
      </c>
      <c r="J19" s="15">
        <v>19045</v>
      </c>
      <c r="K19" s="30">
        <v>24856</v>
      </c>
      <c r="L19" s="30">
        <v>25740</v>
      </c>
      <c r="M19" s="15">
        <v>25350</v>
      </c>
    </row>
    <row r="20" spans="1:13" x14ac:dyDescent="0.25">
      <c r="A20" s="11" t="s">
        <v>55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6240</v>
      </c>
      <c r="I20" s="15">
        <v>6240</v>
      </c>
      <c r="J20" s="15">
        <v>6240</v>
      </c>
      <c r="K20" s="30">
        <v>6240</v>
      </c>
      <c r="L20" s="30">
        <v>6240</v>
      </c>
      <c r="M20" s="15">
        <v>6240</v>
      </c>
    </row>
    <row r="21" spans="1:13" x14ac:dyDescent="0.25">
      <c r="A21" s="37" t="s">
        <v>51</v>
      </c>
      <c r="B21" s="42">
        <v>0</v>
      </c>
      <c r="C21" s="42">
        <v>0</v>
      </c>
      <c r="D21" s="42">
        <v>350</v>
      </c>
      <c r="E21" s="42">
        <v>175</v>
      </c>
      <c r="F21" s="42">
        <v>450</v>
      </c>
      <c r="G21" s="42">
        <v>425</v>
      </c>
      <c r="H21" s="42">
        <v>750</v>
      </c>
      <c r="I21" s="42">
        <v>200</v>
      </c>
      <c r="J21" s="42">
        <v>125</v>
      </c>
      <c r="K21" s="43">
        <v>275</v>
      </c>
      <c r="L21" s="43">
        <v>0</v>
      </c>
      <c r="M21" s="42">
        <v>0</v>
      </c>
    </row>
    <row r="22" spans="1:13" ht="15.75" thickBot="1" x14ac:dyDescent="0.3">
      <c r="A22" s="37" t="s">
        <v>50</v>
      </c>
      <c r="B22" s="42">
        <v>0</v>
      </c>
      <c r="C22" s="42">
        <v>0</v>
      </c>
      <c r="D22" s="42">
        <v>0</v>
      </c>
      <c r="E22" s="42">
        <v>200</v>
      </c>
      <c r="F22" s="42">
        <v>0</v>
      </c>
      <c r="G22" s="42">
        <v>75</v>
      </c>
      <c r="H22" s="42">
        <v>200</v>
      </c>
      <c r="I22" s="42">
        <v>525</v>
      </c>
      <c r="J22" s="42">
        <v>125</v>
      </c>
      <c r="K22" s="43">
        <v>100</v>
      </c>
      <c r="L22" s="43">
        <v>0</v>
      </c>
      <c r="M22" s="42">
        <v>0</v>
      </c>
    </row>
    <row r="23" spans="1:13" ht="16.5" thickTop="1" thickBot="1" x14ac:dyDescent="0.3">
      <c r="A23" s="40" t="s">
        <v>1</v>
      </c>
      <c r="B23" s="44">
        <f t="shared" ref="B23:M23" si="1">SUM(B16:B22)</f>
        <v>0</v>
      </c>
      <c r="C23" s="44">
        <f t="shared" si="1"/>
        <v>0</v>
      </c>
      <c r="D23" s="44">
        <f t="shared" si="1"/>
        <v>118735</v>
      </c>
      <c r="E23" s="44">
        <f t="shared" si="1"/>
        <v>63461</v>
      </c>
      <c r="F23" s="44">
        <f t="shared" si="1"/>
        <v>63653</v>
      </c>
      <c r="G23" s="44">
        <f t="shared" si="1"/>
        <v>63976</v>
      </c>
      <c r="H23" s="44">
        <f t="shared" si="1"/>
        <v>132193.9</v>
      </c>
      <c r="I23" s="44">
        <f t="shared" si="1"/>
        <v>163724.85</v>
      </c>
      <c r="J23" s="44">
        <f t="shared" si="1"/>
        <v>158035.54999999999</v>
      </c>
      <c r="K23" s="44">
        <f t="shared" si="1"/>
        <v>171520</v>
      </c>
      <c r="L23" s="44">
        <f t="shared" si="1"/>
        <v>180336</v>
      </c>
      <c r="M23" s="44">
        <f t="shared" si="1"/>
        <v>181779</v>
      </c>
    </row>
    <row r="2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showGridLines="0" topLeftCell="A10" zoomScaleNormal="100" workbookViewId="0">
      <selection activeCell="E33" sqref="E33"/>
    </sheetView>
  </sheetViews>
  <sheetFormatPr defaultColWidth="9.125" defaultRowHeight="15" x14ac:dyDescent="0.25"/>
  <cols>
    <col min="1" max="1" width="27.875" style="2" customWidth="1"/>
    <col min="2" max="12" width="13.75" style="2" customWidth="1"/>
    <col min="13" max="13" width="15.12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23" ht="80.099999999999994" customHeight="1" x14ac:dyDescent="0.25">
      <c r="A1" s="1"/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O1" s="29" t="s">
        <v>35</v>
      </c>
    </row>
    <row r="2" spans="1:23" s="18" customFormat="1" ht="24.95" customHeight="1" thickBot="1" x14ac:dyDescent="0.3">
      <c r="A2" s="7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ht="16.5" thickTop="1" thickBot="1" x14ac:dyDescent="0.3">
      <c r="A3" s="12" t="s">
        <v>18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</row>
    <row r="4" spans="1:23" ht="15.75" thickTop="1" x14ac:dyDescent="0.25">
      <c r="A4" s="11" t="s">
        <v>19</v>
      </c>
      <c r="B4" s="8">
        <v>9</v>
      </c>
      <c r="C4" s="8">
        <v>9</v>
      </c>
      <c r="D4" s="13">
        <v>11</v>
      </c>
      <c r="E4" s="13">
        <v>11</v>
      </c>
      <c r="F4" s="13">
        <v>9</v>
      </c>
      <c r="G4" s="13">
        <v>23</v>
      </c>
      <c r="H4" s="13">
        <v>27</v>
      </c>
      <c r="I4" s="13">
        <v>22</v>
      </c>
      <c r="J4" s="13">
        <v>25</v>
      </c>
      <c r="K4" s="32">
        <v>22</v>
      </c>
      <c r="L4" s="32">
        <v>25</v>
      </c>
      <c r="M4" s="32">
        <v>29</v>
      </c>
      <c r="O4" s="34"/>
      <c r="S4" s="34"/>
      <c r="T4" s="34"/>
      <c r="U4" s="34"/>
      <c r="V4" s="34"/>
      <c r="W4" s="34"/>
    </row>
    <row r="5" spans="1:23" x14ac:dyDescent="0.25">
      <c r="A5" s="11" t="s">
        <v>20</v>
      </c>
      <c r="B5" s="8">
        <v>12</v>
      </c>
      <c r="C5" s="8">
        <v>10</v>
      </c>
      <c r="D5" s="13">
        <v>10</v>
      </c>
      <c r="E5" s="13">
        <v>11</v>
      </c>
      <c r="F5" s="13">
        <v>13</v>
      </c>
      <c r="G5" s="13">
        <v>14</v>
      </c>
      <c r="H5" s="13">
        <v>22</v>
      </c>
      <c r="I5" s="13">
        <v>13</v>
      </c>
      <c r="J5" s="13">
        <v>14</v>
      </c>
      <c r="K5" s="32">
        <v>13</v>
      </c>
      <c r="L5" s="32">
        <v>18</v>
      </c>
      <c r="M5" s="32">
        <v>28</v>
      </c>
      <c r="O5" s="34"/>
      <c r="S5" s="34"/>
      <c r="T5" s="34"/>
      <c r="U5" s="34"/>
      <c r="V5" s="34"/>
      <c r="W5" s="34"/>
    </row>
    <row r="6" spans="1:23" x14ac:dyDescent="0.25">
      <c r="A6" s="11" t="s">
        <v>21</v>
      </c>
      <c r="B6" s="8">
        <v>4</v>
      </c>
      <c r="C6" s="8">
        <v>3</v>
      </c>
      <c r="D6" s="13">
        <v>5</v>
      </c>
      <c r="E6" s="13">
        <v>3</v>
      </c>
      <c r="F6" s="13">
        <v>2</v>
      </c>
      <c r="G6" s="13">
        <v>12</v>
      </c>
      <c r="H6" s="13">
        <v>14</v>
      </c>
      <c r="I6" s="13">
        <v>11</v>
      </c>
      <c r="J6" s="13">
        <v>13</v>
      </c>
      <c r="K6" s="32">
        <v>12</v>
      </c>
      <c r="L6" s="32">
        <v>14</v>
      </c>
      <c r="M6" s="32">
        <v>20</v>
      </c>
      <c r="O6" s="34"/>
      <c r="S6" s="34"/>
      <c r="T6" s="34"/>
      <c r="U6" s="34"/>
      <c r="V6" s="34"/>
      <c r="W6" s="34"/>
    </row>
    <row r="7" spans="1:23" x14ac:dyDescent="0.25">
      <c r="A7" s="11" t="s">
        <v>22</v>
      </c>
      <c r="B7" s="8">
        <v>2</v>
      </c>
      <c r="C7" s="8">
        <v>1</v>
      </c>
      <c r="D7" s="13">
        <v>3</v>
      </c>
      <c r="E7" s="13">
        <v>3</v>
      </c>
      <c r="F7" s="13">
        <v>1</v>
      </c>
      <c r="G7" s="13">
        <v>5</v>
      </c>
      <c r="H7" s="13">
        <v>6</v>
      </c>
      <c r="I7" s="13">
        <v>5</v>
      </c>
      <c r="J7" s="13">
        <v>5</v>
      </c>
      <c r="K7" s="32">
        <v>5</v>
      </c>
      <c r="L7" s="32">
        <v>6</v>
      </c>
      <c r="M7" s="32">
        <v>13</v>
      </c>
      <c r="O7" s="34"/>
      <c r="S7" s="34"/>
      <c r="T7" s="34"/>
      <c r="U7" s="34"/>
      <c r="V7" s="34"/>
      <c r="W7" s="34"/>
    </row>
    <row r="8" spans="1:23" x14ac:dyDescent="0.25">
      <c r="A8" s="11" t="s">
        <v>23</v>
      </c>
      <c r="B8" s="8">
        <v>5</v>
      </c>
      <c r="C8" s="8">
        <v>4</v>
      </c>
      <c r="D8" s="13">
        <v>7</v>
      </c>
      <c r="E8" s="13">
        <v>5</v>
      </c>
      <c r="F8" s="13">
        <v>5</v>
      </c>
      <c r="G8" s="13">
        <v>13</v>
      </c>
      <c r="H8" s="13">
        <v>14</v>
      </c>
      <c r="I8" s="13">
        <v>15</v>
      </c>
      <c r="J8" s="13">
        <v>18</v>
      </c>
      <c r="K8" s="32">
        <v>15</v>
      </c>
      <c r="L8" s="32">
        <v>17</v>
      </c>
      <c r="M8" s="32">
        <v>26</v>
      </c>
      <c r="O8" s="34"/>
      <c r="S8" s="34"/>
      <c r="T8" s="34"/>
      <c r="U8" s="34"/>
      <c r="V8" s="34"/>
      <c r="W8" s="34"/>
    </row>
    <row r="9" spans="1:23" x14ac:dyDescent="0.25">
      <c r="A9" s="11" t="s">
        <v>24</v>
      </c>
      <c r="B9" s="8">
        <v>4</v>
      </c>
      <c r="C9" s="8">
        <v>4</v>
      </c>
      <c r="D9" s="13">
        <v>5</v>
      </c>
      <c r="E9" s="13">
        <v>5</v>
      </c>
      <c r="F9" s="13">
        <v>8</v>
      </c>
      <c r="G9" s="13">
        <v>15</v>
      </c>
      <c r="H9" s="13">
        <v>15</v>
      </c>
      <c r="I9" s="13">
        <v>11</v>
      </c>
      <c r="J9" s="13">
        <v>12</v>
      </c>
      <c r="K9" s="32">
        <v>12</v>
      </c>
      <c r="L9" s="32">
        <v>17</v>
      </c>
      <c r="M9" s="32">
        <v>21</v>
      </c>
      <c r="O9" s="34"/>
      <c r="S9" s="34"/>
      <c r="T9" s="34"/>
      <c r="U9" s="34"/>
      <c r="V9" s="34"/>
      <c r="W9" s="34"/>
    </row>
    <row r="10" spans="1:23" x14ac:dyDescent="0.25">
      <c r="A10" s="11" t="s">
        <v>25</v>
      </c>
      <c r="B10" s="8">
        <v>4</v>
      </c>
      <c r="C10" s="8">
        <v>5</v>
      </c>
      <c r="D10" s="13">
        <v>6</v>
      </c>
      <c r="E10" s="13">
        <v>7</v>
      </c>
      <c r="F10" s="13">
        <v>7</v>
      </c>
      <c r="G10" s="13">
        <v>14</v>
      </c>
      <c r="H10" s="13">
        <v>11</v>
      </c>
      <c r="I10" s="13">
        <v>12</v>
      </c>
      <c r="J10" s="13">
        <v>13</v>
      </c>
      <c r="K10" s="32">
        <v>11</v>
      </c>
      <c r="L10" s="32">
        <v>12</v>
      </c>
      <c r="M10" s="32">
        <v>16</v>
      </c>
      <c r="O10" s="34"/>
      <c r="S10" s="34"/>
      <c r="T10" s="34"/>
      <c r="U10" s="34"/>
      <c r="V10" s="34"/>
      <c r="W10" s="34"/>
    </row>
    <row r="11" spans="1:23" x14ac:dyDescent="0.25">
      <c r="A11" s="11" t="s">
        <v>26</v>
      </c>
      <c r="B11" s="8">
        <v>7</v>
      </c>
      <c r="C11" s="8">
        <v>7</v>
      </c>
      <c r="D11" s="13">
        <v>8</v>
      </c>
      <c r="E11" s="13">
        <v>10</v>
      </c>
      <c r="F11" s="13">
        <v>8</v>
      </c>
      <c r="G11" s="13">
        <v>20</v>
      </c>
      <c r="H11" s="13">
        <v>23</v>
      </c>
      <c r="I11" s="13">
        <v>17</v>
      </c>
      <c r="J11" s="13">
        <v>20</v>
      </c>
      <c r="K11" s="32">
        <v>19</v>
      </c>
      <c r="L11" s="32">
        <v>21</v>
      </c>
      <c r="M11" s="32">
        <v>27</v>
      </c>
      <c r="O11" s="34"/>
      <c r="S11" s="34"/>
      <c r="T11" s="34"/>
      <c r="U11" s="34"/>
      <c r="V11" s="34"/>
      <c r="W11" s="34"/>
    </row>
    <row r="12" spans="1:23" x14ac:dyDescent="0.25">
      <c r="A12" s="11" t="s">
        <v>27</v>
      </c>
      <c r="B12" s="8">
        <v>2</v>
      </c>
      <c r="C12" s="8">
        <v>2</v>
      </c>
      <c r="D12" s="13">
        <v>3</v>
      </c>
      <c r="E12" s="13">
        <v>6</v>
      </c>
      <c r="F12" s="13">
        <v>3</v>
      </c>
      <c r="G12" s="13">
        <v>7</v>
      </c>
      <c r="H12" s="13">
        <v>8</v>
      </c>
      <c r="I12" s="13">
        <v>7</v>
      </c>
      <c r="J12" s="13">
        <v>9</v>
      </c>
      <c r="K12" s="32">
        <v>7</v>
      </c>
      <c r="L12" s="32">
        <v>12</v>
      </c>
      <c r="M12" s="32">
        <v>12</v>
      </c>
      <c r="O12" s="34"/>
      <c r="S12" s="34"/>
      <c r="T12" s="34"/>
      <c r="U12" s="34"/>
      <c r="V12" s="34"/>
      <c r="W12" s="34"/>
    </row>
    <row r="13" spans="1:23" ht="15.75" thickBot="1" x14ac:dyDescent="0.3">
      <c r="A13" s="11" t="s">
        <v>28</v>
      </c>
      <c r="B13" s="8">
        <v>5</v>
      </c>
      <c r="C13" s="8">
        <v>1</v>
      </c>
      <c r="D13" s="13">
        <v>2</v>
      </c>
      <c r="E13" s="13">
        <v>2</v>
      </c>
      <c r="F13" s="13">
        <v>9</v>
      </c>
      <c r="G13" s="13">
        <v>15</v>
      </c>
      <c r="H13" s="13">
        <v>12</v>
      </c>
      <c r="I13" s="13">
        <v>9</v>
      </c>
      <c r="J13" s="13">
        <v>8</v>
      </c>
      <c r="K13" s="32">
        <v>7</v>
      </c>
      <c r="L13" s="32">
        <v>7</v>
      </c>
      <c r="M13" s="32">
        <v>32</v>
      </c>
      <c r="O13" s="34"/>
      <c r="S13" s="34"/>
      <c r="T13" s="34"/>
      <c r="U13" s="34"/>
      <c r="V13" s="34"/>
      <c r="W13" s="34"/>
    </row>
    <row r="14" spans="1:23" ht="16.5" thickTop="1" thickBot="1" x14ac:dyDescent="0.3">
      <c r="A14" s="6" t="s">
        <v>1</v>
      </c>
      <c r="B14" s="9">
        <f t="shared" ref="B14:M14" si="0">SUM(B4:B13)</f>
        <v>54</v>
      </c>
      <c r="C14" s="9">
        <f t="shared" si="0"/>
        <v>46</v>
      </c>
      <c r="D14" s="9">
        <f t="shared" si="0"/>
        <v>60</v>
      </c>
      <c r="E14" s="9">
        <f t="shared" si="0"/>
        <v>63</v>
      </c>
      <c r="F14" s="9">
        <f t="shared" si="0"/>
        <v>65</v>
      </c>
      <c r="G14" s="9">
        <f t="shared" si="0"/>
        <v>138</v>
      </c>
      <c r="H14" s="9">
        <f t="shared" si="0"/>
        <v>152</v>
      </c>
      <c r="I14" s="9">
        <f t="shared" si="0"/>
        <v>122</v>
      </c>
      <c r="J14" s="9">
        <f t="shared" si="0"/>
        <v>137</v>
      </c>
      <c r="K14" s="9">
        <f t="shared" si="0"/>
        <v>123</v>
      </c>
      <c r="L14" s="9">
        <f>SUM(L4:L13)</f>
        <v>149</v>
      </c>
      <c r="M14" s="9">
        <f>SUM(M4:M13)</f>
        <v>224</v>
      </c>
    </row>
    <row r="15" spans="1:23" ht="15.75" thickTop="1" x14ac:dyDescent="0.25"/>
    <row r="17" spans="1:23" s="18" customFormat="1" ht="24.95" customHeight="1" thickBot="1" x14ac:dyDescent="0.3">
      <c r="A17" s="7" t="s">
        <v>53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23" ht="16.5" thickTop="1" thickBot="1" x14ac:dyDescent="0.3">
      <c r="A18" s="12" t="s">
        <v>18</v>
      </c>
      <c r="B18" s="14" t="s">
        <v>6</v>
      </c>
      <c r="C18" s="14" t="s">
        <v>7</v>
      </c>
      <c r="D18" s="14" t="s">
        <v>8</v>
      </c>
      <c r="E18" s="14" t="s">
        <v>9</v>
      </c>
      <c r="F18" s="14" t="s">
        <v>10</v>
      </c>
      <c r="G18" s="14" t="s">
        <v>11</v>
      </c>
      <c r="H18" s="14" t="s">
        <v>12</v>
      </c>
      <c r="I18" s="14" t="s">
        <v>13</v>
      </c>
      <c r="J18" s="14" t="s">
        <v>14</v>
      </c>
      <c r="K18" s="14" t="s">
        <v>15</v>
      </c>
      <c r="L18" s="14" t="s">
        <v>16</v>
      </c>
      <c r="M18" s="14" t="s">
        <v>17</v>
      </c>
    </row>
    <row r="19" spans="1:23" ht="15.75" thickTop="1" x14ac:dyDescent="0.25">
      <c r="A19" s="11" t="s">
        <v>19</v>
      </c>
      <c r="B19" s="15">
        <v>0</v>
      </c>
      <c r="C19" s="15">
        <v>0</v>
      </c>
      <c r="D19" s="17">
        <v>22697</v>
      </c>
      <c r="E19" s="17">
        <v>12478</v>
      </c>
      <c r="F19" s="17">
        <v>13141</v>
      </c>
      <c r="G19" s="17">
        <v>13156</v>
      </c>
      <c r="H19" s="17">
        <v>25933</v>
      </c>
      <c r="I19" s="17">
        <v>30910</v>
      </c>
      <c r="J19" s="17">
        <v>29079</v>
      </c>
      <c r="K19" s="33">
        <v>32277</v>
      </c>
      <c r="L19" s="33">
        <v>31837</v>
      </c>
      <c r="M19" s="33">
        <v>33863</v>
      </c>
      <c r="N19" s="35"/>
      <c r="O19" s="35"/>
      <c r="S19" s="34"/>
      <c r="T19" s="34"/>
      <c r="U19" s="34"/>
      <c r="V19" s="34"/>
      <c r="W19" s="34"/>
    </row>
    <row r="20" spans="1:23" x14ac:dyDescent="0.25">
      <c r="A20" s="11" t="s">
        <v>20</v>
      </c>
      <c r="B20" s="15">
        <v>0</v>
      </c>
      <c r="C20" s="15">
        <v>0</v>
      </c>
      <c r="D20" s="17">
        <v>23149</v>
      </c>
      <c r="E20" s="17">
        <v>12934</v>
      </c>
      <c r="F20" s="17">
        <v>12582</v>
      </c>
      <c r="G20" s="17">
        <v>11904</v>
      </c>
      <c r="H20" s="17">
        <v>15441</v>
      </c>
      <c r="I20" s="17">
        <v>18102</v>
      </c>
      <c r="J20" s="17">
        <v>16198</v>
      </c>
      <c r="K20" s="33">
        <v>16808</v>
      </c>
      <c r="L20" s="33">
        <v>18663</v>
      </c>
      <c r="M20" s="33">
        <v>22006</v>
      </c>
      <c r="O20" s="35"/>
      <c r="S20" s="34"/>
      <c r="T20" s="34"/>
      <c r="U20" s="34"/>
      <c r="V20" s="34"/>
      <c r="W20" s="34"/>
    </row>
    <row r="21" spans="1:23" x14ac:dyDescent="0.25">
      <c r="A21" s="11" t="s">
        <v>21</v>
      </c>
      <c r="B21" s="15">
        <v>0</v>
      </c>
      <c r="C21" s="15">
        <v>0</v>
      </c>
      <c r="D21" s="17">
        <v>5405</v>
      </c>
      <c r="E21" s="17">
        <v>2155</v>
      </c>
      <c r="F21" s="17">
        <v>2105</v>
      </c>
      <c r="G21" s="17">
        <v>2080</v>
      </c>
      <c r="H21" s="17">
        <v>10344</v>
      </c>
      <c r="I21" s="17">
        <v>15715</v>
      </c>
      <c r="J21" s="17">
        <v>13468</v>
      </c>
      <c r="K21" s="33">
        <v>16405</v>
      </c>
      <c r="L21" s="33">
        <v>18769</v>
      </c>
      <c r="M21" s="33">
        <v>17457</v>
      </c>
      <c r="O21" s="35"/>
      <c r="S21" s="34"/>
      <c r="T21" s="34"/>
      <c r="U21" s="34"/>
      <c r="V21" s="34"/>
      <c r="W21" s="34"/>
    </row>
    <row r="22" spans="1:23" x14ac:dyDescent="0.25">
      <c r="A22" s="11" t="s">
        <v>22</v>
      </c>
      <c r="B22" s="15">
        <v>0</v>
      </c>
      <c r="C22" s="15">
        <v>0</v>
      </c>
      <c r="D22" s="17">
        <v>3015</v>
      </c>
      <c r="E22" s="17">
        <v>1610</v>
      </c>
      <c r="F22" s="17">
        <v>336</v>
      </c>
      <c r="G22" s="17">
        <v>1157</v>
      </c>
      <c r="H22" s="17">
        <v>5264</v>
      </c>
      <c r="I22" s="17">
        <v>7643</v>
      </c>
      <c r="J22" s="17">
        <v>7800</v>
      </c>
      <c r="K22" s="33">
        <v>7800</v>
      </c>
      <c r="L22" s="33">
        <v>7825</v>
      </c>
      <c r="M22" s="33">
        <v>7825</v>
      </c>
      <c r="O22" s="35"/>
      <c r="S22" s="34"/>
      <c r="T22" s="34"/>
      <c r="U22" s="34"/>
      <c r="V22" s="34"/>
      <c r="W22" s="34"/>
    </row>
    <row r="23" spans="1:23" x14ac:dyDescent="0.25">
      <c r="A23" s="11" t="s">
        <v>23</v>
      </c>
      <c r="B23" s="15">
        <v>0</v>
      </c>
      <c r="C23" s="15">
        <v>0</v>
      </c>
      <c r="D23" s="17">
        <v>12401</v>
      </c>
      <c r="E23" s="17">
        <v>6159</v>
      </c>
      <c r="F23" s="17">
        <v>6135</v>
      </c>
      <c r="G23" s="17">
        <v>6200</v>
      </c>
      <c r="H23" s="17">
        <v>15238.9</v>
      </c>
      <c r="I23" s="17">
        <v>17268.849999999999</v>
      </c>
      <c r="J23" s="17">
        <v>19186.650000000001</v>
      </c>
      <c r="K23" s="33">
        <v>19237</v>
      </c>
      <c r="L23" s="33">
        <v>21099</v>
      </c>
      <c r="M23" s="33">
        <v>19939</v>
      </c>
      <c r="O23" s="35"/>
      <c r="S23" s="34"/>
      <c r="T23" s="34"/>
      <c r="U23" s="34"/>
      <c r="V23" s="34"/>
      <c r="W23" s="34"/>
    </row>
    <row r="24" spans="1:23" x14ac:dyDescent="0.25">
      <c r="A24" s="11" t="s">
        <v>24</v>
      </c>
      <c r="B24" s="15">
        <v>0</v>
      </c>
      <c r="C24" s="15">
        <v>0</v>
      </c>
      <c r="D24" s="17">
        <v>11570</v>
      </c>
      <c r="E24" s="17">
        <v>5849</v>
      </c>
      <c r="F24" s="17">
        <v>5849</v>
      </c>
      <c r="G24" s="17">
        <v>5924</v>
      </c>
      <c r="H24" s="17">
        <v>14803</v>
      </c>
      <c r="I24" s="17">
        <v>16403</v>
      </c>
      <c r="J24" s="17">
        <v>14963</v>
      </c>
      <c r="K24" s="33">
        <v>18005</v>
      </c>
      <c r="L24" s="33">
        <v>18870</v>
      </c>
      <c r="M24" s="33">
        <v>18845</v>
      </c>
      <c r="O24" s="35"/>
      <c r="S24" s="34"/>
      <c r="T24" s="34"/>
      <c r="U24" s="34"/>
      <c r="V24" s="34"/>
      <c r="W24" s="34"/>
    </row>
    <row r="25" spans="1:23" x14ac:dyDescent="0.25">
      <c r="A25" s="11" t="s">
        <v>25</v>
      </c>
      <c r="B25" s="15">
        <v>0</v>
      </c>
      <c r="C25" s="15">
        <v>0</v>
      </c>
      <c r="D25" s="17">
        <v>12558</v>
      </c>
      <c r="E25" s="17">
        <v>6746</v>
      </c>
      <c r="F25" s="17">
        <v>7850</v>
      </c>
      <c r="G25" s="17">
        <v>7850</v>
      </c>
      <c r="H25" s="17">
        <v>11382</v>
      </c>
      <c r="I25" s="17">
        <v>13806</v>
      </c>
      <c r="J25" s="17">
        <v>13661</v>
      </c>
      <c r="K25" s="33">
        <v>14714</v>
      </c>
      <c r="L25" s="33">
        <v>14338</v>
      </c>
      <c r="M25" s="33">
        <v>15664</v>
      </c>
      <c r="O25" s="35"/>
      <c r="S25" s="34"/>
      <c r="T25" s="34"/>
      <c r="U25" s="34"/>
      <c r="V25" s="34"/>
      <c r="W25" s="34"/>
    </row>
    <row r="26" spans="1:23" x14ac:dyDescent="0.25">
      <c r="A26" s="11" t="s">
        <v>26</v>
      </c>
      <c r="B26" s="15">
        <v>0</v>
      </c>
      <c r="C26" s="15">
        <v>0</v>
      </c>
      <c r="D26" s="17">
        <v>18480</v>
      </c>
      <c r="E26" s="17">
        <v>9265</v>
      </c>
      <c r="F26" s="17">
        <v>9315</v>
      </c>
      <c r="G26" s="17">
        <v>9265</v>
      </c>
      <c r="H26" s="17">
        <v>18289</v>
      </c>
      <c r="I26" s="17">
        <v>23577</v>
      </c>
      <c r="J26" s="17">
        <v>24907</v>
      </c>
      <c r="K26" s="33">
        <v>24619</v>
      </c>
      <c r="L26" s="33">
        <v>28465</v>
      </c>
      <c r="M26" s="33">
        <v>26620</v>
      </c>
      <c r="O26" s="35"/>
      <c r="S26" s="34"/>
      <c r="T26" s="34"/>
      <c r="U26" s="34"/>
      <c r="V26" s="34"/>
      <c r="W26" s="34"/>
    </row>
    <row r="27" spans="1:23" x14ac:dyDescent="0.25">
      <c r="A27" s="11" t="s">
        <v>27</v>
      </c>
      <c r="B27" s="15">
        <v>0</v>
      </c>
      <c r="C27" s="15">
        <v>0</v>
      </c>
      <c r="D27" s="17">
        <v>6240</v>
      </c>
      <c r="E27" s="17">
        <v>4680</v>
      </c>
      <c r="F27" s="17">
        <v>4755</v>
      </c>
      <c r="G27" s="17">
        <v>4680</v>
      </c>
      <c r="H27" s="17">
        <v>9229</v>
      </c>
      <c r="I27" s="17">
        <v>10165</v>
      </c>
      <c r="J27" s="17">
        <v>10920</v>
      </c>
      <c r="K27" s="33">
        <v>10970</v>
      </c>
      <c r="L27" s="33">
        <v>10970</v>
      </c>
      <c r="M27" s="33">
        <v>9719</v>
      </c>
      <c r="N27" s="35"/>
      <c r="O27" s="35"/>
      <c r="S27" s="34"/>
      <c r="T27" s="34"/>
      <c r="U27" s="34"/>
      <c r="V27" s="34"/>
      <c r="W27" s="34"/>
    </row>
    <row r="28" spans="1:23" ht="15.75" thickBot="1" x14ac:dyDescent="0.3">
      <c r="A28" s="11" t="s">
        <v>28</v>
      </c>
      <c r="B28" s="15">
        <v>0</v>
      </c>
      <c r="C28" s="15">
        <v>0</v>
      </c>
      <c r="D28" s="17">
        <v>3220</v>
      </c>
      <c r="E28" s="17">
        <v>1585</v>
      </c>
      <c r="F28" s="17">
        <v>1585</v>
      </c>
      <c r="G28" s="17">
        <v>1760</v>
      </c>
      <c r="H28" s="17">
        <v>6270</v>
      </c>
      <c r="I28" s="17">
        <v>10135</v>
      </c>
      <c r="J28" s="17">
        <v>7852.9</v>
      </c>
      <c r="K28" s="33">
        <v>10685</v>
      </c>
      <c r="L28" s="33">
        <v>10075</v>
      </c>
      <c r="M28" s="33">
        <v>10491</v>
      </c>
      <c r="N28" s="35"/>
      <c r="O28" s="35"/>
      <c r="S28" s="34"/>
      <c r="T28" s="34"/>
      <c r="U28" s="34"/>
      <c r="V28" s="34"/>
      <c r="W28" s="34"/>
    </row>
    <row r="29" spans="1:23" ht="16.5" thickTop="1" thickBot="1" x14ac:dyDescent="0.3">
      <c r="A29" s="6" t="s">
        <v>1</v>
      </c>
      <c r="B29" s="16">
        <f t="shared" ref="B29:H29" si="1">SUM(B19:B28)</f>
        <v>0</v>
      </c>
      <c r="C29" s="16">
        <f t="shared" si="1"/>
        <v>0</v>
      </c>
      <c r="D29" s="16">
        <f t="shared" si="1"/>
        <v>118735</v>
      </c>
      <c r="E29" s="16">
        <f t="shared" si="1"/>
        <v>63461</v>
      </c>
      <c r="F29" s="16">
        <f t="shared" si="1"/>
        <v>63653</v>
      </c>
      <c r="G29" s="16">
        <f t="shared" si="1"/>
        <v>63976</v>
      </c>
      <c r="H29" s="16">
        <f t="shared" si="1"/>
        <v>132193.9</v>
      </c>
      <c r="I29" s="16">
        <f>SUM(I19:I28)</f>
        <v>163724.85</v>
      </c>
      <c r="J29" s="16">
        <f>SUM(J19:J28)</f>
        <v>158035.54999999999</v>
      </c>
      <c r="K29" s="16">
        <f t="shared" ref="K29:M29" si="2">SUM(K19:K28)</f>
        <v>171520</v>
      </c>
      <c r="L29" s="16">
        <f>SUM(L19:L28)</f>
        <v>180911</v>
      </c>
      <c r="M29" s="16">
        <f>SUM(M19:M28)</f>
        <v>182429</v>
      </c>
    </row>
    <row r="30" spans="1:23" ht="15.75" thickTop="1" x14ac:dyDescent="0.25">
      <c r="D30" s="34"/>
    </row>
    <row r="31" spans="1:23" x14ac:dyDescent="0.25">
      <c r="D31" s="34"/>
    </row>
    <row r="33" spans="2:6" x14ac:dyDescent="0.25">
      <c r="B33" s="35"/>
      <c r="C33" s="35"/>
      <c r="D33" s="35"/>
      <c r="E33" s="35"/>
      <c r="F33" s="35"/>
    </row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2.27.01</vt:lpstr>
      <vt:lpstr>2.27.02</vt:lpstr>
      <vt:lpstr>2.27.03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2026-01-16T09:58:21Z</dcterms:modified>
</cp:coreProperties>
</file>