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08219EC6-3F08-48A6-AB45-00C23B31C2A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სარჩევი" sheetId="19" r:id="rId1"/>
    <sheet name="1.02.01" sheetId="16" r:id="rId2"/>
    <sheet name="1.02.02" sheetId="17" r:id="rId3"/>
    <sheet name="1.02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7" l="1"/>
  <c r="I10" i="17"/>
  <c r="J10" i="17"/>
  <c r="K10" i="17"/>
  <c r="L10" i="17"/>
  <c r="I21" i="17"/>
  <c r="J21" i="17"/>
  <c r="K21" i="17"/>
  <c r="L21" i="17"/>
  <c r="J36" i="16"/>
  <c r="K36" i="16"/>
  <c r="L36" i="16"/>
  <c r="M36" i="16"/>
  <c r="J32" i="16"/>
  <c r="K32" i="16"/>
  <c r="L32" i="16"/>
  <c r="M32" i="16"/>
  <c r="M40" i="16" l="1"/>
  <c r="L40" i="16"/>
  <c r="J40" i="16"/>
  <c r="K40" i="16"/>
  <c r="I20" i="16"/>
  <c r="J20" i="16"/>
  <c r="K20" i="16"/>
  <c r="L20" i="16"/>
  <c r="M20" i="16"/>
  <c r="I16" i="16"/>
  <c r="J16" i="16"/>
  <c r="K16" i="16"/>
  <c r="L16" i="16"/>
  <c r="M16" i="16"/>
  <c r="M24" i="16" l="1"/>
  <c r="L24" i="16"/>
  <c r="I24" i="16"/>
  <c r="J24" i="16"/>
  <c r="K24" i="16"/>
  <c r="I33" i="18" l="1"/>
  <c r="J33" i="18"/>
  <c r="K33" i="18"/>
  <c r="L33" i="18"/>
  <c r="M33" i="18"/>
  <c r="I30" i="18"/>
  <c r="J30" i="18"/>
  <c r="K30" i="18"/>
  <c r="L30" i="18"/>
  <c r="M30" i="18"/>
  <c r="I27" i="18"/>
  <c r="J27" i="18"/>
  <c r="K27" i="18"/>
  <c r="L27" i="18"/>
  <c r="M27" i="18"/>
  <c r="I24" i="18"/>
  <c r="J24" i="18"/>
  <c r="K24" i="18"/>
  <c r="L24" i="18"/>
  <c r="M24" i="18"/>
  <c r="I21" i="18"/>
  <c r="J21" i="18"/>
  <c r="K21" i="18"/>
  <c r="L21" i="18"/>
  <c r="M21" i="18"/>
  <c r="I18" i="18"/>
  <c r="J18" i="18"/>
  <c r="K18" i="18"/>
  <c r="L18" i="18"/>
  <c r="M18" i="18"/>
  <c r="I15" i="18"/>
  <c r="J15" i="18"/>
  <c r="J34" i="18" s="1"/>
  <c r="K15" i="18"/>
  <c r="L15" i="18"/>
  <c r="M15" i="18"/>
  <c r="I12" i="18"/>
  <c r="J12" i="18"/>
  <c r="K12" i="18"/>
  <c r="L12" i="18"/>
  <c r="M12" i="18"/>
  <c r="M34" i="18" s="1"/>
  <c r="I9" i="18"/>
  <c r="J9" i="18"/>
  <c r="K9" i="18"/>
  <c r="L9" i="18"/>
  <c r="M9" i="18"/>
  <c r="I6" i="18"/>
  <c r="J6" i="18"/>
  <c r="K6" i="18"/>
  <c r="L6" i="18"/>
  <c r="M6" i="18"/>
  <c r="I34" i="18" l="1"/>
  <c r="K34" i="18"/>
  <c r="L34" i="18"/>
  <c r="I79" i="18"/>
  <c r="J79" i="18"/>
  <c r="K79" i="18"/>
  <c r="L79" i="18"/>
  <c r="M79" i="18"/>
  <c r="I75" i="18"/>
  <c r="J75" i="18"/>
  <c r="K75" i="18"/>
  <c r="L75" i="18"/>
  <c r="M75" i="18"/>
  <c r="I71" i="18"/>
  <c r="J71" i="18"/>
  <c r="K71" i="18"/>
  <c r="L71" i="18"/>
  <c r="M71" i="18"/>
  <c r="I67" i="18"/>
  <c r="J67" i="18"/>
  <c r="K67" i="18"/>
  <c r="L67" i="18"/>
  <c r="M67" i="18"/>
  <c r="I63" i="18"/>
  <c r="J63" i="18"/>
  <c r="K63" i="18"/>
  <c r="L63" i="18"/>
  <c r="M63" i="18"/>
  <c r="I59" i="18"/>
  <c r="J59" i="18"/>
  <c r="K59" i="18"/>
  <c r="L59" i="18"/>
  <c r="M59" i="18"/>
  <c r="I55" i="18"/>
  <c r="J55" i="18"/>
  <c r="K55" i="18"/>
  <c r="L55" i="18"/>
  <c r="M55" i="18"/>
  <c r="I51" i="18"/>
  <c r="J51" i="18"/>
  <c r="K51" i="18"/>
  <c r="L51" i="18"/>
  <c r="M51" i="18"/>
  <c r="I47" i="18"/>
  <c r="J47" i="18"/>
  <c r="K47" i="18"/>
  <c r="L47" i="18"/>
  <c r="M47" i="18"/>
  <c r="I43" i="18"/>
  <c r="J43" i="18"/>
  <c r="K43" i="18"/>
  <c r="L43" i="18"/>
  <c r="M43" i="18"/>
  <c r="L80" i="18" l="1"/>
  <c r="J80" i="18"/>
  <c r="M80" i="18"/>
  <c r="I80" i="18"/>
  <c r="K80" i="18"/>
</calcChain>
</file>

<file path=xl/sharedStrings.xml><?xml version="1.0" encoding="utf-8"?>
<sst xmlns="http://schemas.openxmlformats.org/spreadsheetml/2006/main" count="251" uniqueCount="58">
  <si>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</si>
  <si>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</si>
  <si>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</si>
  <si>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</si>
  <si>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</si>
  <si>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</si>
  <si>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</si>
  <si>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</si>
  <si>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</si>
  <si>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</si>
  <si>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</si>
  <si>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</si>
  <si>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</si>
  <si>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</si>
  <si>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</si>
  <si>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</si>
  <si>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ძუძუს კიბოს სკრინინგი</t>
  </si>
  <si>
    <t>საშვილოსნოს ყელის სკრინინგი</t>
  </si>
  <si>
    <t>კოლორექტული კიბოს სკრინინგი</t>
  </si>
  <si>
    <t>ფარისებრი ჯირკვლის კიბოს მართვა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</si>
  <si>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</si>
  <si>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</si>
  <si>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</si>
  <si>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</si>
  <si>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</si>
  <si>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</si>
  <si>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</si>
  <si>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</si>
  <si>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</si>
  <si>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</si>
  <si>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</si>
  <si>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</si>
  <si>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</si>
  <si>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1.02.01</t>
  </si>
  <si>
    <t>1.02.02</t>
  </si>
  <si>
    <t>1.02.03</t>
  </si>
  <si>
    <t>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</si>
  <si>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</si>
  <si>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</si>
  <si>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</si>
  <si>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პროსტატის კიბოს მართვა</t>
  </si>
  <si>
    <t>მამრობითი</t>
  </si>
  <si>
    <t>30 წლის და უმცროსი</t>
  </si>
  <si>
    <t>31 - 50</t>
  </si>
  <si>
    <t>51 წლის და უფროსი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</si>
  <si>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</si>
  <si>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</si>
  <si>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ქვეპროგრამის ძირითადი სტატისტიკური მონაცემები</t>
  </si>
  <si>
    <t>ბენეფიციართა რაოდენობა სქესისა და ასაკობრივი ჯგუფების მიხედვით</t>
  </si>
  <si>
    <t>გადარიცხული თანხა მომსახურების მიხედვით (1000 ლარი)</t>
  </si>
  <si>
    <t>ბენეფიციართა რაოდენობა რაიონებისა და სქესის მიხედვით</t>
  </si>
  <si>
    <t>ბენეფიციართა რაოდენობა მომსახურების მიხედვით</t>
  </si>
  <si>
    <t>ფილტვის სკრინინგი</t>
  </si>
  <si>
    <t>დაფინანსებულ შემთხვევათა რაოდენობა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</si>
  <si>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</si>
  <si>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</si>
  <si>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გადარიცხული თანხა სქესისა და ასაკობრივი ჯგუფების მიხედვით (1000 ლარი)</t>
  </si>
  <si>
    <t>გადარიცხული თანხა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</si>
</sst>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#,##0.00;\-#,##0.00;\-"/>
  </numFmts>
  <fonts count="16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b/>
      <sz val="12"/>
      <color rgb="FF0070C0"/>
      <name val="Sylfaen"/>
      <family val="2"/>
      <scheme val="minor"/>
    </font>
    <font>
      <sz val="12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  <font>
      <b/>
      <sz val="9"/>
      <name val="Sylfaen"/>
      <family val="1"/>
      <scheme val="minor"/>
    </font>
    <font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  <font>
      <sz val="9"/>
      <color rgb="FF000000"/>
      <name val="Sylfaen"/>
      <family val="1"/>
      <scheme val="major"/>
    </font>
    <font>
      <b/>
      <sz val="9"/>
      <color rgb="FF000000"/>
      <name val="Sylfae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3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NumberForma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9" fillId="0" borderId="0" xfId="0" applyFont="1"/>
    <xf numFmtId="0" fontId="8" fillId="0" borderId="6" xfId="0" applyFont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3" xfId="0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vertical="center"/>
    </xf>
    <xf numFmtId="166" fontId="3" fillId="3" borderId="1" xfId="0" applyNumberFormat="1" applyFont="1" applyFill="1" applyBorder="1" applyAlignment="1">
      <alignment horizontal="centerContinuous" vertical="center"/>
    </xf>
    <xf numFmtId="166" fontId="4" fillId="4" borderId="2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Continuous" vertical="center"/>
    </xf>
    <xf numFmtId="164" fontId="14" fillId="3" borderId="0" xfId="0" applyNumberFormat="1" applyFont="1" applyFill="1" applyAlignment="1">
      <alignment horizontal="right" vertical="center"/>
    </xf>
    <xf numFmtId="164" fontId="14" fillId="3" borderId="0" xfId="0" applyNumberFormat="1" applyFont="1" applyFill="1" applyAlignment="1">
      <alignment vertical="center"/>
    </xf>
    <xf numFmtId="164" fontId="15" fillId="4" borderId="2" xfId="0" applyNumberFormat="1" applyFont="1" applyFill="1" applyBorder="1" applyAlignment="1">
      <alignment horizontal="right" vertical="center"/>
    </xf>
    <xf numFmtId="164" fontId="14" fillId="3" borderId="3" xfId="0" applyNumberFormat="1" applyFont="1" applyFill="1" applyBorder="1" applyAlignment="1">
      <alignment horizontal="right" vertical="center"/>
    </xf>
    <xf numFmtId="164" fontId="15" fillId="4" borderId="3" xfId="0" applyNumberFormat="1" applyFont="1" applyFill="1" applyBorder="1" applyAlignment="1">
      <alignment horizontal="right" vertical="center"/>
    </xf>
    <xf numFmtId="164" fontId="15" fillId="3" borderId="5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165" fontId="12" fillId="3" borderId="1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165" fontId="4" fillId="3" borderId="8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1057275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9B367AC-B359-49E3-ABC3-231311B0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4775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5"/>
  <sheetViews>
    <sheetView workbookViewId="0">
      <selection activeCell="B15" sqref="B15"/>
    </sheetView>
  </sheetViews>
  <sheetFormatPr defaultColWidth="9.125" defaultRowHeight="18" x14ac:dyDescent="0.35"/>
  <cols>
    <col min="1" max="1" width="22" style="19" customWidth="1"/>
    <col min="2" max="2" width="152.375" style="19" bestFit="1" customWidth="1"/>
    <col min="3" max="3" width="9.125" style="19"/>
    <col min="4" max="4" width="27.375" style="19" bestFit="1" customWidth="1"/>
    <col min="5" max="16384" width="9.125" style="19"/>
  </cols>
  <sheetData>
    <row r="1" spans="1:2" ht="18.75" thickBot="1" x14ac:dyDescent="0.4">
      <c r="A1" s="18" t="s">
        <v>31</v>
      </c>
      <c r="B1" s="18" t="s">
        <v>32</v>
      </c>
    </row>
    <row r="2" spans="1:2" ht="18.75" thickTop="1" x14ac:dyDescent="0.35">
      <c r="A2" s="20" t="s">
        <v>33</v>
      </c>
      <c r="B2" s="21" t="s">
        <v>36</v>
      </c>
    </row>
    <row r="3" spans="1:2" x14ac:dyDescent="0.35">
      <c r="A3" s="22" t="s">
        <v>34</v>
      </c>
      <c r="B3" s="23" t="s">
        <v>37</v>
      </c>
    </row>
    <row r="4" spans="1:2" ht="18.75" thickBot="1" x14ac:dyDescent="0.4">
      <c r="A4" s="24" t="s">
        <v>35</v>
      </c>
      <c r="B4" s="25" t="s">
        <v>38</v>
      </c>
    </row>
    <row r="5" spans="1:2" ht="18.75" thickTop="1" x14ac:dyDescent="0.35"/>
  </sheetData>
  <hyperlinks>
    <hyperlink ref="B2" location="'1.02.01'!A1" display="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2.02'!A1" display="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2.03'!A1" display="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1"/>
  <sheetViews>
    <sheetView showGridLines="0" zoomScaleNormal="100" workbookViewId="0">
      <selection activeCell="B45" sqref="B45"/>
    </sheetView>
  </sheetViews>
  <sheetFormatPr defaultColWidth="9.125" defaultRowHeight="15" x14ac:dyDescent="0.25"/>
  <cols>
    <col min="1" max="1" width="24.875" style="2" customWidth="1"/>
    <col min="2" max="2" width="20.125" style="2" bestFit="1" customWidth="1"/>
    <col min="3" max="14" width="13.75" style="2" customWidth="1"/>
    <col min="15" max="15" width="21.75" style="2" bestFit="1" customWidth="1"/>
    <col min="16" max="16" width="7.25" style="2" customWidth="1"/>
    <col min="17" max="16384" width="9.125" style="2"/>
  </cols>
  <sheetData>
    <row r="1" spans="1:15" ht="80.099999999999994" customHeight="1" x14ac:dyDescent="0.25">
      <c r="A1" s="1"/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7" t="s">
        <v>39</v>
      </c>
    </row>
    <row r="2" spans="1:15" s="16" customFormat="1" ht="27.75" customHeight="1" thickBot="1" x14ac:dyDescent="0.3">
      <c r="A2" s="36" t="s">
        <v>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6.5" thickTop="1" thickBot="1" x14ac:dyDescent="0.3">
      <c r="A3" s="4"/>
      <c r="B3" s="4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5" ht="15.75" thickTop="1" x14ac:dyDescent="0.25">
      <c r="A4" s="26" t="s">
        <v>53</v>
      </c>
      <c r="B4" s="10"/>
      <c r="C4" s="8">
        <v>9855</v>
      </c>
      <c r="D4" s="8">
        <v>22767</v>
      </c>
      <c r="E4" s="8">
        <v>36522</v>
      </c>
      <c r="F4" s="8">
        <v>46742</v>
      </c>
      <c r="G4" s="8">
        <v>59054</v>
      </c>
      <c r="H4" s="8">
        <v>71799</v>
      </c>
      <c r="I4" s="8"/>
      <c r="J4" s="8"/>
      <c r="K4" s="8"/>
      <c r="L4" s="8"/>
      <c r="M4" s="8"/>
      <c r="N4" s="8"/>
    </row>
    <row r="5" spans="1:15" x14ac:dyDescent="0.25">
      <c r="A5" s="26" t="s">
        <v>57</v>
      </c>
      <c r="B5" s="10"/>
      <c r="C5" s="10">
        <v>153.86799999999999</v>
      </c>
      <c r="D5" s="10">
        <v>398.55599999999998</v>
      </c>
      <c r="E5" s="10">
        <v>705.55100000000004</v>
      </c>
      <c r="F5" s="10">
        <v>1024.153</v>
      </c>
      <c r="G5" s="10">
        <v>1274.9010000000001</v>
      </c>
      <c r="H5" s="10">
        <v>1714.173</v>
      </c>
      <c r="I5" s="10">
        <v>2287.4769999999999</v>
      </c>
      <c r="J5" s="10"/>
      <c r="K5" s="10"/>
      <c r="L5" s="10"/>
      <c r="M5" s="10"/>
      <c r="N5" s="10"/>
    </row>
    <row r="6" spans="1:15" x14ac:dyDescent="0.25">
      <c r="A6" s="26" t="s">
        <v>54</v>
      </c>
      <c r="B6" s="10"/>
      <c r="C6" s="8">
        <v>5764</v>
      </c>
      <c r="D6" s="8">
        <v>12247</v>
      </c>
      <c r="E6" s="8">
        <v>19172</v>
      </c>
      <c r="F6" s="8">
        <v>23624</v>
      </c>
      <c r="G6" s="8">
        <v>30038</v>
      </c>
      <c r="H6" s="8">
        <v>36384</v>
      </c>
      <c r="I6" s="8"/>
      <c r="J6" s="8"/>
      <c r="K6" s="8"/>
      <c r="L6" s="8"/>
      <c r="M6" s="8"/>
      <c r="N6" s="8"/>
    </row>
    <row r="7" spans="1:15" ht="15.75" thickBot="1" x14ac:dyDescent="0.3">
      <c r="A7" s="43" t="s">
        <v>55</v>
      </c>
      <c r="B7" s="44"/>
      <c r="C7" s="45">
        <v>5764</v>
      </c>
      <c r="D7" s="45">
        <v>7232</v>
      </c>
      <c r="E7" s="45">
        <v>8166</v>
      </c>
      <c r="F7" s="45">
        <v>6333</v>
      </c>
      <c r="G7" s="45">
        <v>8009</v>
      </c>
      <c r="H7" s="45">
        <v>8099</v>
      </c>
      <c r="I7" s="45"/>
      <c r="J7" s="45"/>
      <c r="K7" s="45"/>
      <c r="L7" s="45"/>
      <c r="M7" s="45"/>
      <c r="N7" s="45"/>
    </row>
    <row r="8" spans="1:15" ht="15.75" thickTop="1" x14ac:dyDescent="0.25"/>
    <row r="11" spans="1:15" ht="28.5" customHeight="1" thickBot="1" x14ac:dyDescent="0.3">
      <c r="A11" s="36" t="s">
        <v>48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5" ht="16.5" thickTop="1" thickBot="1" x14ac:dyDescent="0.3">
      <c r="A12" s="3" t="s">
        <v>2</v>
      </c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5" ht="15.75" thickTop="1" x14ac:dyDescent="0.25">
      <c r="A13" s="47" t="s">
        <v>41</v>
      </c>
      <c r="B13" s="5" t="s">
        <v>42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/>
      <c r="J13" s="8"/>
      <c r="K13" s="8"/>
      <c r="L13" s="8"/>
      <c r="M13" s="8"/>
      <c r="N13" s="8"/>
    </row>
    <row r="14" spans="1:15" x14ac:dyDescent="0.25">
      <c r="A14" s="48"/>
      <c r="B14" s="5" t="s">
        <v>43</v>
      </c>
      <c r="C14" s="8">
        <v>9</v>
      </c>
      <c r="D14" s="8">
        <v>17</v>
      </c>
      <c r="E14" s="8">
        <v>33</v>
      </c>
      <c r="F14" s="8">
        <v>44</v>
      </c>
      <c r="G14" s="8">
        <v>183</v>
      </c>
      <c r="H14" s="8">
        <v>304</v>
      </c>
      <c r="I14" s="8"/>
      <c r="J14" s="8"/>
      <c r="K14" s="8"/>
      <c r="L14" s="8"/>
      <c r="M14" s="8"/>
      <c r="N14" s="8"/>
    </row>
    <row r="15" spans="1:15" ht="15.75" thickBot="1" x14ac:dyDescent="0.3">
      <c r="A15" s="48"/>
      <c r="B15" s="5" t="s">
        <v>44</v>
      </c>
      <c r="C15" s="8">
        <v>351</v>
      </c>
      <c r="D15" s="8">
        <v>882</v>
      </c>
      <c r="E15" s="8">
        <v>1409</v>
      </c>
      <c r="F15" s="8">
        <v>1801</v>
      </c>
      <c r="G15" s="8">
        <v>2756</v>
      </c>
      <c r="H15" s="8">
        <v>3621</v>
      </c>
      <c r="I15" s="8"/>
      <c r="J15" s="8"/>
      <c r="K15" s="8"/>
      <c r="L15" s="8"/>
      <c r="M15" s="8"/>
      <c r="N15" s="8"/>
    </row>
    <row r="16" spans="1:15" ht="16.5" thickTop="1" thickBot="1" x14ac:dyDescent="0.3">
      <c r="A16" s="49"/>
      <c r="B16" s="6" t="s">
        <v>1</v>
      </c>
      <c r="C16" s="9">
        <v>360</v>
      </c>
      <c r="D16" s="9">
        <v>899</v>
      </c>
      <c r="E16" s="9">
        <v>1442</v>
      </c>
      <c r="F16" s="9">
        <v>1845</v>
      </c>
      <c r="G16" s="9">
        <v>2939</v>
      </c>
      <c r="H16" s="9">
        <v>3925</v>
      </c>
      <c r="I16" s="9">
        <f t="shared" ref="H16:M16" si="0">SUM(I13:I15)</f>
        <v>0</v>
      </c>
      <c r="J16" s="9">
        <f t="shared" si="0"/>
        <v>0</v>
      </c>
      <c r="K16" s="9">
        <f t="shared" si="0"/>
        <v>0</v>
      </c>
      <c r="L16" s="9">
        <f t="shared" si="0"/>
        <v>0</v>
      </c>
      <c r="M16" s="9">
        <f t="shared" si="0"/>
        <v>0</v>
      </c>
      <c r="N16" s="9"/>
    </row>
    <row r="17" spans="1:14" ht="15.75" thickTop="1" x14ac:dyDescent="0.25">
      <c r="A17" s="47" t="s">
        <v>45</v>
      </c>
      <c r="B17" s="5" t="s">
        <v>42</v>
      </c>
      <c r="C17" s="8">
        <v>109</v>
      </c>
      <c r="D17" s="8">
        <v>281</v>
      </c>
      <c r="E17" s="8">
        <v>418</v>
      </c>
      <c r="F17" s="8">
        <v>516</v>
      </c>
      <c r="G17" s="8">
        <v>636</v>
      </c>
      <c r="H17" s="8">
        <v>752</v>
      </c>
      <c r="I17" s="8"/>
      <c r="J17" s="8"/>
      <c r="K17" s="8"/>
      <c r="L17" s="8"/>
      <c r="M17" s="8"/>
      <c r="N17" s="8"/>
    </row>
    <row r="18" spans="1:14" x14ac:dyDescent="0.25">
      <c r="A18" s="48"/>
      <c r="B18" s="5" t="s">
        <v>43</v>
      </c>
      <c r="C18" s="8">
        <v>2504</v>
      </c>
      <c r="D18" s="8">
        <v>5256</v>
      </c>
      <c r="E18" s="8">
        <v>8333</v>
      </c>
      <c r="F18" s="8">
        <v>10531</v>
      </c>
      <c r="G18" s="8">
        <v>12792</v>
      </c>
      <c r="H18" s="8">
        <v>15146</v>
      </c>
      <c r="I18" s="8"/>
      <c r="J18" s="8"/>
      <c r="K18" s="8"/>
      <c r="L18" s="8"/>
      <c r="M18" s="8"/>
      <c r="N18" s="8"/>
    </row>
    <row r="19" spans="1:14" ht="15.75" thickBot="1" x14ac:dyDescent="0.3">
      <c r="A19" s="48"/>
      <c r="B19" s="5" t="s">
        <v>44</v>
      </c>
      <c r="C19" s="8">
        <v>2791</v>
      </c>
      <c r="D19" s="8">
        <v>5811</v>
      </c>
      <c r="E19" s="8">
        <v>8979</v>
      </c>
      <c r="F19" s="8">
        <v>10732</v>
      </c>
      <c r="G19" s="8">
        <v>13671</v>
      </c>
      <c r="H19" s="8">
        <v>16561</v>
      </c>
      <c r="I19" s="8"/>
      <c r="J19" s="8"/>
      <c r="K19" s="8"/>
      <c r="L19" s="8"/>
      <c r="M19" s="8"/>
      <c r="N19" s="8"/>
    </row>
    <row r="20" spans="1:14" ht="16.5" thickTop="1" thickBot="1" x14ac:dyDescent="0.3">
      <c r="A20" s="49"/>
      <c r="B20" s="6" t="s">
        <v>1</v>
      </c>
      <c r="C20" s="9">
        <v>5404</v>
      </c>
      <c r="D20" s="9">
        <v>11348</v>
      </c>
      <c r="E20" s="9">
        <v>17730</v>
      </c>
      <c r="F20" s="9">
        <v>21779</v>
      </c>
      <c r="G20" s="9">
        <v>27099</v>
      </c>
      <c r="H20" s="9">
        <v>32459</v>
      </c>
      <c r="I20" s="9">
        <f t="shared" ref="H20:M20" si="1">SUM(I17:I19)</f>
        <v>0</v>
      </c>
      <c r="J20" s="9">
        <f t="shared" si="1"/>
        <v>0</v>
      </c>
      <c r="K20" s="9">
        <f t="shared" si="1"/>
        <v>0</v>
      </c>
      <c r="L20" s="9">
        <f t="shared" si="1"/>
        <v>0</v>
      </c>
      <c r="M20" s="9">
        <f t="shared" si="1"/>
        <v>0</v>
      </c>
      <c r="N20" s="9"/>
    </row>
    <row r="21" spans="1:14" ht="15.75" thickTop="1" x14ac:dyDescent="0.25">
      <c r="A21" s="47" t="s">
        <v>1</v>
      </c>
      <c r="B21" s="5" t="s">
        <v>42</v>
      </c>
      <c r="C21" s="8">
        <v>109</v>
      </c>
      <c r="D21" s="8">
        <v>281</v>
      </c>
      <c r="E21" s="8">
        <v>418</v>
      </c>
      <c r="F21" s="8">
        <v>516</v>
      </c>
      <c r="G21" s="8">
        <v>636</v>
      </c>
      <c r="H21" s="8">
        <v>752</v>
      </c>
      <c r="I21" s="8"/>
      <c r="J21" s="8"/>
      <c r="K21" s="8"/>
      <c r="L21" s="8"/>
      <c r="M21" s="8"/>
      <c r="N21" s="8"/>
    </row>
    <row r="22" spans="1:14" x14ac:dyDescent="0.25">
      <c r="A22" s="48"/>
      <c r="B22" s="5" t="s">
        <v>43</v>
      </c>
      <c r="C22" s="8">
        <v>2513</v>
      </c>
      <c r="D22" s="8">
        <v>5273</v>
      </c>
      <c r="E22" s="8">
        <v>8366</v>
      </c>
      <c r="F22" s="8">
        <v>10575</v>
      </c>
      <c r="G22" s="8">
        <v>12975</v>
      </c>
      <c r="H22" s="8">
        <v>15450</v>
      </c>
      <c r="I22" s="8"/>
      <c r="J22" s="8"/>
      <c r="K22" s="8"/>
      <c r="L22" s="8"/>
      <c r="M22" s="8"/>
      <c r="N22" s="8"/>
    </row>
    <row r="23" spans="1:14" ht="15.75" thickBot="1" x14ac:dyDescent="0.3">
      <c r="A23" s="48"/>
      <c r="B23" s="5" t="s">
        <v>44</v>
      </c>
      <c r="C23" s="8">
        <v>3142</v>
      </c>
      <c r="D23" s="8">
        <v>6693</v>
      </c>
      <c r="E23" s="8">
        <v>10388</v>
      </c>
      <c r="F23" s="8">
        <v>12533</v>
      </c>
      <c r="G23" s="8">
        <v>16427</v>
      </c>
      <c r="H23" s="8">
        <v>20182</v>
      </c>
      <c r="I23" s="8"/>
      <c r="J23" s="8"/>
      <c r="K23" s="8"/>
      <c r="L23" s="8"/>
      <c r="M23" s="8"/>
      <c r="N23" s="8"/>
    </row>
    <row r="24" spans="1:14" ht="16.5" thickTop="1" thickBot="1" x14ac:dyDescent="0.3">
      <c r="A24" s="49"/>
      <c r="B24" s="6" t="s">
        <v>1</v>
      </c>
      <c r="C24" s="9">
        <v>5764</v>
      </c>
      <c r="D24" s="9">
        <v>12247</v>
      </c>
      <c r="E24" s="9">
        <v>19172</v>
      </c>
      <c r="F24" s="9">
        <v>23624</v>
      </c>
      <c r="G24" s="9">
        <v>30038</v>
      </c>
      <c r="H24" s="9">
        <v>36384</v>
      </c>
      <c r="I24" s="9">
        <f t="shared" ref="H24:M24" si="2">SUM(I16,I20)</f>
        <v>0</v>
      </c>
      <c r="J24" s="9">
        <f t="shared" si="2"/>
        <v>0</v>
      </c>
      <c r="K24" s="9">
        <f t="shared" si="2"/>
        <v>0</v>
      </c>
      <c r="L24" s="9">
        <f t="shared" si="2"/>
        <v>0</v>
      </c>
      <c r="M24" s="9">
        <f t="shared" si="2"/>
        <v>0</v>
      </c>
      <c r="N24" s="9"/>
    </row>
    <row r="25" spans="1:14" ht="15.75" thickTop="1" x14ac:dyDescent="0.25"/>
    <row r="27" spans="1:14" ht="26.25" customHeight="1" thickBot="1" x14ac:dyDescent="0.3">
      <c r="A27" s="36" t="s">
        <v>56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6.5" thickTop="1" thickBot="1" x14ac:dyDescent="0.3">
      <c r="A28" s="3" t="s">
        <v>2</v>
      </c>
      <c r="B28" s="3" t="s">
        <v>3</v>
      </c>
      <c r="C28" s="4" t="s">
        <v>4</v>
      </c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  <c r="L28" s="4" t="s">
        <v>13</v>
      </c>
      <c r="M28" s="4" t="s">
        <v>14</v>
      </c>
      <c r="N28" s="4" t="s">
        <v>15</v>
      </c>
    </row>
    <row r="29" spans="1:14" ht="15.75" thickTop="1" x14ac:dyDescent="0.25">
      <c r="A29" s="47" t="s">
        <v>41</v>
      </c>
      <c r="B29" s="5" t="s">
        <v>42</v>
      </c>
      <c r="C29" s="10">
        <v>0</v>
      </c>
      <c r="D29" s="10">
        <v>0</v>
      </c>
      <c r="E29" s="10">
        <v>0</v>
      </c>
      <c r="F29" s="32">
        <v>0</v>
      </c>
      <c r="G29" s="32">
        <v>0</v>
      </c>
      <c r="H29" s="32">
        <v>0</v>
      </c>
      <c r="I29" s="32">
        <v>0</v>
      </c>
      <c r="J29" s="32"/>
      <c r="K29" s="32"/>
      <c r="L29" s="32"/>
      <c r="M29" s="32"/>
      <c r="N29" s="32"/>
    </row>
    <row r="30" spans="1:14" x14ac:dyDescent="0.25">
      <c r="A30" s="48"/>
      <c r="B30" s="5" t="s">
        <v>43</v>
      </c>
      <c r="C30" s="10">
        <v>8.7999999999999995E-2</v>
      </c>
      <c r="D30" s="10">
        <v>0.186</v>
      </c>
      <c r="E30" s="10">
        <v>0.38500000000000001</v>
      </c>
      <c r="F30" s="32">
        <v>0.69899999999999995</v>
      </c>
      <c r="G30" s="32">
        <v>0.88900000000000001</v>
      </c>
      <c r="H30" s="32">
        <v>16.187999999999999</v>
      </c>
      <c r="I30" s="32">
        <v>42.253</v>
      </c>
      <c r="J30" s="32"/>
      <c r="K30" s="32"/>
      <c r="L30" s="32"/>
      <c r="M30" s="32"/>
      <c r="N30" s="32"/>
    </row>
    <row r="31" spans="1:14" ht="15.75" thickBot="1" x14ac:dyDescent="0.3">
      <c r="A31" s="48"/>
      <c r="B31" s="5" t="s">
        <v>44</v>
      </c>
      <c r="C31" s="10">
        <v>3.49</v>
      </c>
      <c r="D31" s="10">
        <v>8.3629999999999995</v>
      </c>
      <c r="E31" s="10">
        <v>15.933</v>
      </c>
      <c r="F31" s="32">
        <v>23.634</v>
      </c>
      <c r="G31" s="32">
        <v>30.279</v>
      </c>
      <c r="H31" s="32">
        <v>115.185</v>
      </c>
      <c r="I31" s="32">
        <v>237.27600000000001</v>
      </c>
      <c r="J31" s="32"/>
      <c r="K31" s="32"/>
      <c r="L31" s="32"/>
      <c r="M31" s="32"/>
      <c r="N31" s="32"/>
    </row>
    <row r="32" spans="1:14" ht="16.5" thickTop="1" thickBot="1" x14ac:dyDescent="0.3">
      <c r="A32" s="49"/>
      <c r="B32" s="6" t="s">
        <v>1</v>
      </c>
      <c r="C32" s="11">
        <v>3.5779999999999998</v>
      </c>
      <c r="D32" s="11">
        <v>8.5489999999999995</v>
      </c>
      <c r="E32" s="11">
        <v>16.318000000000001</v>
      </c>
      <c r="F32" s="11">
        <v>24.332999999999998</v>
      </c>
      <c r="G32" s="11">
        <v>31.167999999999999</v>
      </c>
      <c r="H32" s="11">
        <v>131.37299999999999</v>
      </c>
      <c r="I32" s="11">
        <v>279.529</v>
      </c>
      <c r="J32" s="11">
        <f t="shared" ref="I32:M32" si="3">SUM(J29:J31)</f>
        <v>0</v>
      </c>
      <c r="K32" s="11">
        <f t="shared" si="3"/>
        <v>0</v>
      </c>
      <c r="L32" s="11">
        <f t="shared" si="3"/>
        <v>0</v>
      </c>
      <c r="M32" s="11">
        <f t="shared" si="3"/>
        <v>0</v>
      </c>
      <c r="N32" s="11"/>
    </row>
    <row r="33" spans="1:14" ht="15.75" thickTop="1" x14ac:dyDescent="0.25">
      <c r="A33" s="47" t="s">
        <v>45</v>
      </c>
      <c r="B33" s="5" t="s">
        <v>42</v>
      </c>
      <c r="C33" s="10">
        <v>2.734</v>
      </c>
      <c r="D33" s="10">
        <v>6.5380000000000003</v>
      </c>
      <c r="E33" s="10">
        <v>12.589</v>
      </c>
      <c r="F33" s="32">
        <v>16.841000000000001</v>
      </c>
      <c r="G33" s="32">
        <v>21.181999999999999</v>
      </c>
      <c r="H33" s="32">
        <v>25.359000000000002</v>
      </c>
      <c r="I33" s="32">
        <v>30.273</v>
      </c>
      <c r="J33" s="32"/>
      <c r="K33" s="32"/>
      <c r="L33" s="32"/>
      <c r="M33" s="32"/>
      <c r="N33" s="32"/>
    </row>
    <row r="34" spans="1:14" x14ac:dyDescent="0.25">
      <c r="A34" s="48"/>
      <c r="B34" s="5" t="s">
        <v>43</v>
      </c>
      <c r="C34" s="10">
        <v>79.760999999999996</v>
      </c>
      <c r="D34" s="10">
        <v>197.95099999999999</v>
      </c>
      <c r="E34" s="10">
        <v>349.65600000000001</v>
      </c>
      <c r="F34" s="32">
        <v>514.99699999999996</v>
      </c>
      <c r="G34" s="32">
        <v>657.88900000000001</v>
      </c>
      <c r="H34" s="32">
        <v>801.51599999999996</v>
      </c>
      <c r="I34" s="32">
        <v>970.904</v>
      </c>
      <c r="J34" s="32"/>
      <c r="K34" s="32"/>
      <c r="L34" s="32"/>
      <c r="M34" s="32"/>
      <c r="N34" s="32"/>
    </row>
    <row r="35" spans="1:14" ht="15.75" thickBot="1" x14ac:dyDescent="0.3">
      <c r="A35" s="48"/>
      <c r="B35" s="5" t="s">
        <v>44</v>
      </c>
      <c r="C35" s="10">
        <v>67.795000000000002</v>
      </c>
      <c r="D35" s="10">
        <v>185.518</v>
      </c>
      <c r="E35" s="10">
        <v>326.988</v>
      </c>
      <c r="F35" s="32">
        <v>467.98200000000003</v>
      </c>
      <c r="G35" s="32">
        <v>564.66200000000003</v>
      </c>
      <c r="H35" s="32">
        <v>755.92499999999995</v>
      </c>
      <c r="I35" s="32">
        <v>1006.771</v>
      </c>
      <c r="J35" s="32"/>
      <c r="K35" s="32"/>
      <c r="L35" s="32"/>
      <c r="M35" s="32"/>
      <c r="N35" s="32"/>
    </row>
    <row r="36" spans="1:14" ht="16.5" thickTop="1" thickBot="1" x14ac:dyDescent="0.3">
      <c r="A36" s="49"/>
      <c r="B36" s="6" t="s">
        <v>1</v>
      </c>
      <c r="C36" s="11">
        <v>150.29</v>
      </c>
      <c r="D36" s="11">
        <v>390.00700000000001</v>
      </c>
      <c r="E36" s="11">
        <v>689.23299999999995</v>
      </c>
      <c r="F36" s="11">
        <v>999.82</v>
      </c>
      <c r="G36" s="11">
        <v>1243.7329999999999</v>
      </c>
      <c r="H36" s="11">
        <v>1582.8</v>
      </c>
      <c r="I36" s="11">
        <v>2007.9480000000001</v>
      </c>
      <c r="J36" s="11">
        <f t="shared" ref="I36:M36" si="4">SUM(J33:J35)</f>
        <v>0</v>
      </c>
      <c r="K36" s="11">
        <f t="shared" si="4"/>
        <v>0</v>
      </c>
      <c r="L36" s="11">
        <f t="shared" si="4"/>
        <v>0</v>
      </c>
      <c r="M36" s="11">
        <f t="shared" si="4"/>
        <v>0</v>
      </c>
      <c r="N36" s="11"/>
    </row>
    <row r="37" spans="1:14" ht="15.75" thickTop="1" x14ac:dyDescent="0.25">
      <c r="A37" s="47" t="s">
        <v>1</v>
      </c>
      <c r="B37" s="5" t="s">
        <v>42</v>
      </c>
      <c r="C37" s="10">
        <v>2.734</v>
      </c>
      <c r="D37" s="10">
        <v>6.5380000000000003</v>
      </c>
      <c r="E37" s="10">
        <v>12.589</v>
      </c>
      <c r="F37" s="32">
        <v>16.841000000000001</v>
      </c>
      <c r="G37" s="32">
        <v>21.181999999999999</v>
      </c>
      <c r="H37" s="32">
        <v>25.359000000000002</v>
      </c>
      <c r="I37" s="32">
        <v>30.273</v>
      </c>
      <c r="J37" s="32"/>
      <c r="K37" s="32"/>
      <c r="L37" s="32"/>
      <c r="M37" s="32"/>
      <c r="N37" s="32"/>
    </row>
    <row r="38" spans="1:14" x14ac:dyDescent="0.25">
      <c r="A38" s="48"/>
      <c r="B38" s="5" t="s">
        <v>43</v>
      </c>
      <c r="C38" s="10">
        <v>79.849000000000004</v>
      </c>
      <c r="D38" s="10">
        <v>198.137</v>
      </c>
      <c r="E38" s="10">
        <v>350.041</v>
      </c>
      <c r="F38" s="32">
        <v>515.69600000000003</v>
      </c>
      <c r="G38" s="32">
        <v>658.77800000000002</v>
      </c>
      <c r="H38" s="32">
        <v>817.70399999999995</v>
      </c>
      <c r="I38" s="32">
        <v>1013.157</v>
      </c>
      <c r="J38" s="32"/>
      <c r="K38" s="32"/>
      <c r="L38" s="32"/>
      <c r="M38" s="32"/>
      <c r="N38" s="32"/>
    </row>
    <row r="39" spans="1:14" ht="15.75" thickBot="1" x14ac:dyDescent="0.3">
      <c r="A39" s="48"/>
      <c r="B39" s="5" t="s">
        <v>44</v>
      </c>
      <c r="C39" s="10">
        <v>71.284999999999997</v>
      </c>
      <c r="D39" s="10">
        <v>193.881</v>
      </c>
      <c r="E39" s="10">
        <v>342.92099999999999</v>
      </c>
      <c r="F39" s="32">
        <v>491.61599999999999</v>
      </c>
      <c r="G39" s="32">
        <v>594.94100000000003</v>
      </c>
      <c r="H39" s="32">
        <v>871.11</v>
      </c>
      <c r="I39" s="32">
        <v>1244.047</v>
      </c>
      <c r="J39" s="32"/>
      <c r="K39" s="32"/>
      <c r="L39" s="32"/>
      <c r="M39" s="32"/>
      <c r="N39" s="32"/>
    </row>
    <row r="40" spans="1:14" ht="16.5" thickTop="1" thickBot="1" x14ac:dyDescent="0.3">
      <c r="A40" s="49"/>
      <c r="B40" s="6" t="s">
        <v>1</v>
      </c>
      <c r="C40" s="11">
        <v>153.86799999999999</v>
      </c>
      <c r="D40" s="11">
        <v>398.55599999999998</v>
      </c>
      <c r="E40" s="11">
        <v>705.55100000000004</v>
      </c>
      <c r="F40" s="11">
        <v>1024.153</v>
      </c>
      <c r="G40" s="11">
        <v>1274.9010000000001</v>
      </c>
      <c r="H40" s="11">
        <v>1714.173</v>
      </c>
      <c r="I40" s="11">
        <v>2287.4769999999999</v>
      </c>
      <c r="J40" s="11">
        <f t="shared" ref="I40:M40" si="5">SUM(J32+J36)</f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/>
    </row>
    <row r="41" spans="1:14" ht="15.75" thickTop="1" x14ac:dyDescent="0.25"/>
  </sheetData>
  <mergeCells count="7">
    <mergeCell ref="B1:N1"/>
    <mergeCell ref="A33:A36"/>
    <mergeCell ref="A37:A40"/>
    <mergeCell ref="A13:A16"/>
    <mergeCell ref="A17:A20"/>
    <mergeCell ref="A21:A24"/>
    <mergeCell ref="A29:A32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22"/>
  <sheetViews>
    <sheetView showGridLines="0" zoomScaleNormal="100" workbookViewId="0">
      <selection activeCell="C27" sqref="C27"/>
    </sheetView>
  </sheetViews>
  <sheetFormatPr defaultColWidth="9.125" defaultRowHeight="15" x14ac:dyDescent="0.25"/>
  <cols>
    <col min="1" max="1" width="37" style="2" bestFit="1" customWidth="1"/>
    <col min="2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O1" s="17" t="s">
        <v>39</v>
      </c>
    </row>
    <row r="2" spans="1:15" s="16" customFormat="1" ht="28.5" customHeight="1" thickBot="1" x14ac:dyDescent="0.3">
      <c r="A2" s="36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ht="16.5" thickTop="1" thickBot="1" x14ac:dyDescent="0.3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12" t="s">
        <v>16</v>
      </c>
      <c r="B4" s="8">
        <v>3369</v>
      </c>
      <c r="C4" s="8">
        <v>7368</v>
      </c>
      <c r="D4" s="8">
        <v>11469</v>
      </c>
      <c r="E4" s="8">
        <v>14666</v>
      </c>
      <c r="F4" s="8">
        <v>18025</v>
      </c>
      <c r="G4" s="8">
        <v>21691</v>
      </c>
      <c r="H4" s="8"/>
      <c r="I4" s="8"/>
      <c r="J4" s="8"/>
      <c r="K4" s="8"/>
      <c r="L4" s="8"/>
      <c r="M4" s="8"/>
    </row>
    <row r="5" spans="1:15" x14ac:dyDescent="0.25">
      <c r="A5" s="13" t="s">
        <v>17</v>
      </c>
      <c r="B5" s="8">
        <v>3705</v>
      </c>
      <c r="C5" s="8">
        <v>8530</v>
      </c>
      <c r="D5" s="8">
        <v>13921</v>
      </c>
      <c r="E5" s="8">
        <v>18307</v>
      </c>
      <c r="F5" s="8">
        <v>22326</v>
      </c>
      <c r="G5" s="8">
        <v>26759</v>
      </c>
      <c r="H5" s="8"/>
      <c r="I5" s="8"/>
      <c r="J5" s="8"/>
      <c r="K5" s="8"/>
      <c r="L5" s="8"/>
      <c r="M5" s="8"/>
    </row>
    <row r="6" spans="1:15" x14ac:dyDescent="0.25">
      <c r="A6" s="13" t="s">
        <v>40</v>
      </c>
      <c r="B6" s="8">
        <v>335</v>
      </c>
      <c r="C6" s="8">
        <v>855</v>
      </c>
      <c r="D6" s="8">
        <v>1383</v>
      </c>
      <c r="E6" s="8">
        <v>1777</v>
      </c>
      <c r="F6" s="8">
        <v>2166</v>
      </c>
      <c r="G6" s="8">
        <v>2583</v>
      </c>
      <c r="H6" s="8"/>
      <c r="I6" s="8"/>
      <c r="J6" s="8"/>
      <c r="K6" s="8"/>
      <c r="L6" s="8"/>
      <c r="M6" s="8"/>
    </row>
    <row r="7" spans="1:15" x14ac:dyDescent="0.25">
      <c r="A7" s="13" t="s">
        <v>18</v>
      </c>
      <c r="B7" s="8">
        <v>364</v>
      </c>
      <c r="C7" s="8">
        <v>1015</v>
      </c>
      <c r="D7" s="8">
        <v>1749</v>
      </c>
      <c r="E7" s="8">
        <v>2227</v>
      </c>
      <c r="F7" s="8">
        <v>2776</v>
      </c>
      <c r="G7" s="8">
        <v>3322</v>
      </c>
      <c r="H7" s="8"/>
      <c r="I7" s="8"/>
      <c r="J7" s="8"/>
      <c r="K7" s="8"/>
      <c r="L7" s="8"/>
      <c r="M7" s="8"/>
    </row>
    <row r="8" spans="1:15" x14ac:dyDescent="0.25">
      <c r="A8" s="13" t="s">
        <v>19</v>
      </c>
      <c r="B8" s="8">
        <v>2082</v>
      </c>
      <c r="C8" s="8">
        <v>4999</v>
      </c>
      <c r="D8" s="8">
        <v>8000</v>
      </c>
      <c r="E8" s="8">
        <v>9765</v>
      </c>
      <c r="F8" s="8">
        <v>12332</v>
      </c>
      <c r="G8" s="8">
        <v>14756</v>
      </c>
      <c r="H8" s="8"/>
      <c r="I8" s="8"/>
      <c r="J8" s="8"/>
      <c r="K8" s="8"/>
      <c r="L8" s="8"/>
      <c r="M8" s="8"/>
    </row>
    <row r="9" spans="1:15" ht="15.75" thickBot="1" x14ac:dyDescent="0.3">
      <c r="A9" s="13" t="s">
        <v>52</v>
      </c>
      <c r="B9" s="8">
        <v>0</v>
      </c>
      <c r="C9" s="8">
        <v>0</v>
      </c>
      <c r="D9" s="8">
        <v>0</v>
      </c>
      <c r="E9" s="8">
        <v>0</v>
      </c>
      <c r="F9" s="8">
        <v>1429</v>
      </c>
      <c r="G9" s="8">
        <v>2688</v>
      </c>
      <c r="H9" s="8"/>
      <c r="I9" s="8"/>
      <c r="J9" s="8"/>
      <c r="K9" s="8"/>
      <c r="L9" s="8"/>
      <c r="M9" s="8"/>
    </row>
    <row r="10" spans="1:15" ht="16.5" thickTop="1" thickBot="1" x14ac:dyDescent="0.3">
      <c r="A10" s="14"/>
      <c r="B10" s="9">
        <v>9855</v>
      </c>
      <c r="C10" s="9">
        <v>22767</v>
      </c>
      <c r="D10" s="9">
        <v>36522</v>
      </c>
      <c r="E10" s="9">
        <v>46742</v>
      </c>
      <c r="F10" s="9">
        <v>59054</v>
      </c>
      <c r="G10" s="9">
        <v>71799</v>
      </c>
      <c r="H10" s="9">
        <f t="shared" ref="G10:L10" si="0">SUM(H4:H9)</f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/>
    </row>
    <row r="11" spans="1:15" ht="15.75" thickTop="1" x14ac:dyDescent="0.25"/>
    <row r="13" spans="1:15" ht="28.5" customHeight="1" thickBot="1" x14ac:dyDescent="0.3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5" ht="16.5" thickTop="1" thickBot="1" x14ac:dyDescent="0.3">
      <c r="A14" s="3"/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  <c r="G14" s="4" t="s">
        <v>9</v>
      </c>
      <c r="H14" s="4" t="s">
        <v>10</v>
      </c>
      <c r="I14" s="4" t="s">
        <v>11</v>
      </c>
      <c r="J14" s="4" t="s">
        <v>12</v>
      </c>
      <c r="K14" s="4" t="s">
        <v>13</v>
      </c>
      <c r="L14" s="4" t="s">
        <v>14</v>
      </c>
      <c r="M14" s="4" t="s">
        <v>15</v>
      </c>
    </row>
    <row r="15" spans="1:15" ht="15.75" thickTop="1" x14ac:dyDescent="0.25">
      <c r="A15" s="12" t="s">
        <v>16</v>
      </c>
      <c r="B15" s="10">
        <v>63.957999999999998</v>
      </c>
      <c r="C15" s="10">
        <v>169.006</v>
      </c>
      <c r="D15" s="10">
        <v>286.78500000000003</v>
      </c>
      <c r="E15" s="10">
        <v>403.25299999999999</v>
      </c>
      <c r="F15" s="10">
        <v>500.95</v>
      </c>
      <c r="G15" s="10">
        <v>597.58600000000001</v>
      </c>
      <c r="H15" s="10">
        <v>709.51400000000001</v>
      </c>
      <c r="I15" s="10"/>
      <c r="J15" s="10"/>
      <c r="K15" s="10"/>
      <c r="L15" s="10"/>
      <c r="M15" s="10"/>
    </row>
    <row r="16" spans="1:15" x14ac:dyDescent="0.25">
      <c r="A16" s="13" t="s">
        <v>17</v>
      </c>
      <c r="B16" s="10">
        <v>61.305999999999997</v>
      </c>
      <c r="C16" s="10">
        <v>144.84800000000001</v>
      </c>
      <c r="D16" s="10">
        <v>257.79300000000001</v>
      </c>
      <c r="E16" s="10">
        <v>388.50400000000002</v>
      </c>
      <c r="F16" s="10">
        <v>489.40899999999999</v>
      </c>
      <c r="G16" s="10">
        <v>580.20000000000005</v>
      </c>
      <c r="H16" s="10">
        <v>688.96600000000001</v>
      </c>
      <c r="I16" s="10"/>
      <c r="J16" s="10"/>
      <c r="K16" s="10"/>
      <c r="L16" s="10"/>
      <c r="M16" s="10"/>
    </row>
    <row r="17" spans="1:13" x14ac:dyDescent="0.25">
      <c r="A17" s="13" t="s">
        <v>40</v>
      </c>
      <c r="B17" s="10">
        <v>2.6</v>
      </c>
      <c r="C17" s="10">
        <v>6</v>
      </c>
      <c r="D17" s="10">
        <v>11.3</v>
      </c>
      <c r="E17" s="10">
        <v>16.3</v>
      </c>
      <c r="F17" s="10">
        <v>20.56</v>
      </c>
      <c r="G17" s="10">
        <v>24.49</v>
      </c>
      <c r="H17" s="10">
        <v>28.83</v>
      </c>
      <c r="I17" s="10"/>
      <c r="J17" s="10"/>
      <c r="K17" s="10"/>
      <c r="L17" s="10"/>
      <c r="M17" s="10"/>
    </row>
    <row r="18" spans="1:13" x14ac:dyDescent="0.25">
      <c r="A18" s="13" t="s">
        <v>18</v>
      </c>
      <c r="B18" s="10">
        <v>2.6760000000000002</v>
      </c>
      <c r="C18" s="10">
        <v>6.984</v>
      </c>
      <c r="D18" s="10">
        <v>13.875999999999999</v>
      </c>
      <c r="E18" s="10">
        <v>21.925000000000001</v>
      </c>
      <c r="F18" s="10">
        <v>28.588000000000001</v>
      </c>
      <c r="G18" s="10">
        <v>35.390999999999998</v>
      </c>
      <c r="H18" s="10">
        <v>41.744</v>
      </c>
      <c r="I18" s="10"/>
      <c r="J18" s="10"/>
      <c r="K18" s="10"/>
      <c r="L18" s="10"/>
      <c r="M18" s="10"/>
    </row>
    <row r="19" spans="1:13" x14ac:dyDescent="0.25">
      <c r="A19" s="13" t="s">
        <v>19</v>
      </c>
      <c r="B19" s="10">
        <v>23.327999999999999</v>
      </c>
      <c r="C19" s="10">
        <v>71.718000000000004</v>
      </c>
      <c r="D19" s="10">
        <v>135.797</v>
      </c>
      <c r="E19" s="10">
        <v>194.17099999999999</v>
      </c>
      <c r="F19" s="10">
        <v>235.39400000000001</v>
      </c>
      <c r="G19" s="10">
        <v>289.60599999999999</v>
      </c>
      <c r="H19" s="10">
        <v>348.02300000000002</v>
      </c>
      <c r="I19" s="10"/>
      <c r="J19" s="10"/>
      <c r="K19" s="10"/>
      <c r="L19" s="10"/>
      <c r="M19" s="10"/>
    </row>
    <row r="20" spans="1:13" ht="15.75" thickBot="1" x14ac:dyDescent="0.3">
      <c r="A20" s="13" t="s">
        <v>52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186.9</v>
      </c>
      <c r="H20" s="10">
        <v>470.4</v>
      </c>
      <c r="I20" s="10"/>
      <c r="J20" s="10"/>
      <c r="K20" s="10"/>
      <c r="L20" s="10"/>
      <c r="M20" s="10"/>
    </row>
    <row r="21" spans="1:13" ht="16.5" thickTop="1" thickBot="1" x14ac:dyDescent="0.3">
      <c r="A21" s="14"/>
      <c r="B21" s="11">
        <v>153.86799999999999</v>
      </c>
      <c r="C21" s="11">
        <v>398.55599999999998</v>
      </c>
      <c r="D21" s="11">
        <v>705.55100000000004</v>
      </c>
      <c r="E21" s="11">
        <v>1024.153</v>
      </c>
      <c r="F21" s="11">
        <v>1274.9010000000001</v>
      </c>
      <c r="G21" s="11">
        <v>1714.173</v>
      </c>
      <c r="H21" s="11">
        <v>2287.4769999999999</v>
      </c>
      <c r="I21" s="11">
        <f t="shared" ref="H21:L21" si="1">SUM(I15:I20)</f>
        <v>0</v>
      </c>
      <c r="J21" s="11">
        <f t="shared" si="1"/>
        <v>0</v>
      </c>
      <c r="K21" s="11">
        <f t="shared" si="1"/>
        <v>0</v>
      </c>
      <c r="L21" s="11">
        <f t="shared" si="1"/>
        <v>0</v>
      </c>
      <c r="M21" s="11"/>
    </row>
    <row r="22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81"/>
  <sheetViews>
    <sheetView showGridLines="0" tabSelected="1" zoomScaleNormal="100" workbookViewId="0">
      <selection activeCell="D82" sqref="D82"/>
    </sheetView>
  </sheetViews>
  <sheetFormatPr defaultColWidth="9.125" defaultRowHeight="15" x14ac:dyDescent="0.25"/>
  <cols>
    <col min="1" max="1" width="37" style="2" bestFit="1" customWidth="1"/>
    <col min="2" max="2" width="16.5" style="2" bestFit="1" customWidth="1"/>
    <col min="3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O1" s="17" t="s">
        <v>39</v>
      </c>
    </row>
    <row r="2" spans="1:15" ht="31.5" customHeight="1" thickBot="1" x14ac:dyDescent="0.3">
      <c r="A2" s="36" t="s">
        <v>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6.5" thickTop="1" thickBot="1" x14ac:dyDescent="0.3">
      <c r="A3" s="27" t="s">
        <v>20</v>
      </c>
      <c r="B3" s="3" t="s">
        <v>2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5" ht="15.75" thickTop="1" x14ac:dyDescent="0.25">
      <c r="A4" s="54" t="s">
        <v>21</v>
      </c>
      <c r="B4" s="28" t="s">
        <v>41</v>
      </c>
      <c r="C4" s="37">
        <v>50</v>
      </c>
      <c r="D4" s="37">
        <v>118</v>
      </c>
      <c r="E4" s="37">
        <v>190</v>
      </c>
      <c r="F4" s="37">
        <v>232</v>
      </c>
      <c r="G4" s="37">
        <v>387</v>
      </c>
      <c r="H4" s="37">
        <v>518</v>
      </c>
      <c r="I4" s="37"/>
      <c r="J4" s="37"/>
      <c r="K4" s="37"/>
      <c r="L4" s="37"/>
      <c r="M4" s="37"/>
      <c r="N4" s="37"/>
    </row>
    <row r="5" spans="1:15" ht="15.75" thickBot="1" x14ac:dyDescent="0.3">
      <c r="A5" s="52"/>
      <c r="B5" s="28" t="s">
        <v>45</v>
      </c>
      <c r="C5" s="37">
        <v>842</v>
      </c>
      <c r="D5" s="37">
        <v>1740</v>
      </c>
      <c r="E5" s="37">
        <v>2751</v>
      </c>
      <c r="F5" s="37">
        <v>3268</v>
      </c>
      <c r="G5" s="37">
        <v>4059</v>
      </c>
      <c r="H5" s="37">
        <v>4927</v>
      </c>
      <c r="I5" s="37"/>
      <c r="J5" s="37"/>
      <c r="K5" s="37"/>
      <c r="L5" s="37"/>
      <c r="M5" s="37"/>
      <c r="N5" s="37"/>
    </row>
    <row r="6" spans="1:15" ht="16.5" thickTop="1" thickBot="1" x14ac:dyDescent="0.3">
      <c r="A6" s="55"/>
      <c r="B6" s="27" t="s">
        <v>1</v>
      </c>
      <c r="C6" s="39">
        <v>892</v>
      </c>
      <c r="D6" s="39">
        <v>1858</v>
      </c>
      <c r="E6" s="39">
        <v>2941</v>
      </c>
      <c r="F6" s="39">
        <v>3500</v>
      </c>
      <c r="G6" s="39">
        <v>4446</v>
      </c>
      <c r="H6" s="39">
        <v>5445</v>
      </c>
      <c r="I6" s="39">
        <f t="shared" ref="H6:M6" si="0">SUM(I4:I5)</f>
        <v>0</v>
      </c>
      <c r="J6" s="39">
        <f t="shared" si="0"/>
        <v>0</v>
      </c>
      <c r="K6" s="39">
        <f t="shared" si="0"/>
        <v>0</v>
      </c>
      <c r="L6" s="39">
        <f t="shared" si="0"/>
        <v>0</v>
      </c>
      <c r="M6" s="39">
        <f t="shared" si="0"/>
        <v>0</v>
      </c>
      <c r="N6" s="39"/>
    </row>
    <row r="7" spans="1:15" ht="15.75" thickTop="1" x14ac:dyDescent="0.25">
      <c r="A7" s="54" t="s">
        <v>22</v>
      </c>
      <c r="B7" s="29" t="s">
        <v>41</v>
      </c>
      <c r="C7" s="40">
        <v>52</v>
      </c>
      <c r="D7" s="40">
        <v>124</v>
      </c>
      <c r="E7" s="40">
        <v>204</v>
      </c>
      <c r="F7" s="40">
        <v>251</v>
      </c>
      <c r="G7" s="40">
        <v>405</v>
      </c>
      <c r="H7" s="40">
        <v>545</v>
      </c>
      <c r="I7" s="40"/>
      <c r="J7" s="40"/>
      <c r="K7" s="40"/>
      <c r="L7" s="40"/>
      <c r="M7" s="40"/>
      <c r="N7" s="40"/>
    </row>
    <row r="8" spans="1:15" ht="15.75" thickBot="1" x14ac:dyDescent="0.3">
      <c r="A8" s="52"/>
      <c r="B8" s="28" t="s">
        <v>45</v>
      </c>
      <c r="C8" s="37">
        <v>750</v>
      </c>
      <c r="D8" s="37">
        <v>1559</v>
      </c>
      <c r="E8" s="37">
        <v>2371</v>
      </c>
      <c r="F8" s="37">
        <v>2902</v>
      </c>
      <c r="G8" s="37">
        <v>3583</v>
      </c>
      <c r="H8" s="37">
        <v>4325</v>
      </c>
      <c r="I8" s="37"/>
      <c r="J8" s="37"/>
      <c r="K8" s="37"/>
      <c r="L8" s="37"/>
      <c r="M8" s="37"/>
      <c r="N8" s="37"/>
    </row>
    <row r="9" spans="1:15" ht="16.5" thickTop="1" thickBot="1" x14ac:dyDescent="0.3">
      <c r="A9" s="55"/>
      <c r="B9" s="27" t="s">
        <v>1</v>
      </c>
      <c r="C9" s="39">
        <v>802</v>
      </c>
      <c r="D9" s="39">
        <v>1683</v>
      </c>
      <c r="E9" s="39">
        <v>2575</v>
      </c>
      <c r="F9" s="39">
        <v>3153</v>
      </c>
      <c r="G9" s="39">
        <v>3988</v>
      </c>
      <c r="H9" s="39">
        <v>4870</v>
      </c>
      <c r="I9" s="39">
        <f t="shared" ref="H9:M9" si="1">SUM(I7:I8)</f>
        <v>0</v>
      </c>
      <c r="J9" s="39">
        <f t="shared" si="1"/>
        <v>0</v>
      </c>
      <c r="K9" s="39">
        <f t="shared" si="1"/>
        <v>0</v>
      </c>
      <c r="L9" s="39">
        <f t="shared" si="1"/>
        <v>0</v>
      </c>
      <c r="M9" s="39">
        <f t="shared" si="1"/>
        <v>0</v>
      </c>
      <c r="N9" s="39"/>
    </row>
    <row r="10" spans="1:15" ht="15.75" thickTop="1" x14ac:dyDescent="0.25">
      <c r="A10" s="54" t="s">
        <v>23</v>
      </c>
      <c r="B10" s="29" t="s">
        <v>41</v>
      </c>
      <c r="C10" s="40">
        <v>31</v>
      </c>
      <c r="D10" s="40">
        <v>71</v>
      </c>
      <c r="E10" s="40">
        <v>117</v>
      </c>
      <c r="F10" s="40">
        <v>158</v>
      </c>
      <c r="G10" s="40">
        <v>236</v>
      </c>
      <c r="H10" s="40">
        <v>309</v>
      </c>
      <c r="I10" s="40"/>
      <c r="J10" s="40"/>
      <c r="K10" s="40"/>
      <c r="L10" s="40"/>
      <c r="M10" s="40"/>
      <c r="N10" s="40"/>
    </row>
    <row r="11" spans="1:15" ht="15.75" thickBot="1" x14ac:dyDescent="0.3">
      <c r="A11" s="52"/>
      <c r="B11" s="28" t="s">
        <v>45</v>
      </c>
      <c r="C11" s="37">
        <v>438</v>
      </c>
      <c r="D11" s="37">
        <v>866</v>
      </c>
      <c r="E11" s="37">
        <v>1310</v>
      </c>
      <c r="F11" s="37">
        <v>1622</v>
      </c>
      <c r="G11" s="37">
        <v>1972</v>
      </c>
      <c r="H11" s="37">
        <v>2371</v>
      </c>
      <c r="I11" s="37"/>
      <c r="J11" s="37"/>
      <c r="K11" s="37"/>
      <c r="L11" s="37"/>
      <c r="M11" s="37"/>
      <c r="N11" s="37"/>
    </row>
    <row r="12" spans="1:15" ht="16.5" thickTop="1" thickBot="1" x14ac:dyDescent="0.3">
      <c r="A12" s="55"/>
      <c r="B12" s="27" t="s">
        <v>1</v>
      </c>
      <c r="C12" s="39">
        <v>469</v>
      </c>
      <c r="D12" s="39">
        <v>937</v>
      </c>
      <c r="E12" s="39">
        <v>1427</v>
      </c>
      <c r="F12" s="39">
        <v>1780</v>
      </c>
      <c r="G12" s="39">
        <v>2208</v>
      </c>
      <c r="H12" s="39">
        <v>2680</v>
      </c>
      <c r="I12" s="39">
        <f t="shared" ref="H12:M12" si="2">SUM(I10:I11)</f>
        <v>0</v>
      </c>
      <c r="J12" s="39">
        <f t="shared" si="2"/>
        <v>0</v>
      </c>
      <c r="K12" s="39">
        <f t="shared" si="2"/>
        <v>0</v>
      </c>
      <c r="L12" s="39">
        <f t="shared" si="2"/>
        <v>0</v>
      </c>
      <c r="M12" s="39">
        <f t="shared" si="2"/>
        <v>0</v>
      </c>
      <c r="N12" s="39"/>
    </row>
    <row r="13" spans="1:15" ht="15.75" thickTop="1" x14ac:dyDescent="0.25">
      <c r="A13" s="54" t="s">
        <v>24</v>
      </c>
      <c r="B13" s="29" t="s">
        <v>41</v>
      </c>
      <c r="C13" s="40">
        <v>24</v>
      </c>
      <c r="D13" s="40">
        <v>56</v>
      </c>
      <c r="E13" s="40">
        <v>99</v>
      </c>
      <c r="F13" s="40">
        <v>125</v>
      </c>
      <c r="G13" s="40">
        <v>227</v>
      </c>
      <c r="H13" s="40">
        <v>310</v>
      </c>
      <c r="I13" s="40"/>
      <c r="J13" s="40"/>
      <c r="K13" s="40"/>
      <c r="L13" s="40"/>
      <c r="M13" s="40"/>
      <c r="N13" s="40"/>
    </row>
    <row r="14" spans="1:15" ht="15.75" thickBot="1" x14ac:dyDescent="0.3">
      <c r="A14" s="52"/>
      <c r="B14" s="28" t="s">
        <v>45</v>
      </c>
      <c r="C14" s="37">
        <v>337</v>
      </c>
      <c r="D14" s="37">
        <v>744</v>
      </c>
      <c r="E14" s="37">
        <v>1164</v>
      </c>
      <c r="F14" s="37">
        <v>1402</v>
      </c>
      <c r="G14" s="37">
        <v>1763</v>
      </c>
      <c r="H14" s="37">
        <v>2088</v>
      </c>
      <c r="I14" s="37"/>
      <c r="J14" s="37"/>
      <c r="K14" s="37"/>
      <c r="L14" s="37"/>
      <c r="M14" s="37"/>
      <c r="N14" s="37"/>
    </row>
    <row r="15" spans="1:15" ht="16.5" thickTop="1" thickBot="1" x14ac:dyDescent="0.3">
      <c r="A15" s="55"/>
      <c r="B15" s="27" t="s">
        <v>1</v>
      </c>
      <c r="C15" s="39">
        <v>361</v>
      </c>
      <c r="D15" s="39">
        <v>800</v>
      </c>
      <c r="E15" s="39">
        <v>1263</v>
      </c>
      <c r="F15" s="39">
        <v>1527</v>
      </c>
      <c r="G15" s="39">
        <v>1990</v>
      </c>
      <c r="H15" s="39">
        <v>2398</v>
      </c>
      <c r="I15" s="39">
        <f t="shared" ref="H15:M15" si="3">SUM(I13:I14)</f>
        <v>0</v>
      </c>
      <c r="J15" s="39">
        <f t="shared" si="3"/>
        <v>0</v>
      </c>
      <c r="K15" s="39">
        <f t="shared" si="3"/>
        <v>0</v>
      </c>
      <c r="L15" s="39">
        <f t="shared" si="3"/>
        <v>0</v>
      </c>
      <c r="M15" s="39">
        <f t="shared" si="3"/>
        <v>0</v>
      </c>
      <c r="N15" s="39"/>
    </row>
    <row r="16" spans="1:15" ht="15.75" thickTop="1" x14ac:dyDescent="0.25">
      <c r="A16" s="54" t="s">
        <v>25</v>
      </c>
      <c r="B16" s="29" t="s">
        <v>41</v>
      </c>
      <c r="C16" s="40">
        <v>38</v>
      </c>
      <c r="D16" s="40">
        <v>82</v>
      </c>
      <c r="E16" s="40">
        <v>128</v>
      </c>
      <c r="F16" s="40">
        <v>174</v>
      </c>
      <c r="G16" s="40">
        <v>256</v>
      </c>
      <c r="H16" s="40">
        <v>343</v>
      </c>
      <c r="I16" s="40"/>
      <c r="J16" s="40"/>
      <c r="K16" s="40"/>
      <c r="L16" s="40"/>
      <c r="M16" s="40"/>
      <c r="N16" s="40"/>
    </row>
    <row r="17" spans="1:14" ht="15.75" thickBot="1" x14ac:dyDescent="0.3">
      <c r="A17" s="52"/>
      <c r="B17" s="28" t="s">
        <v>45</v>
      </c>
      <c r="C17" s="37">
        <v>485</v>
      </c>
      <c r="D17" s="37">
        <v>1093</v>
      </c>
      <c r="E17" s="37">
        <v>1700</v>
      </c>
      <c r="F17" s="37">
        <v>2082</v>
      </c>
      <c r="G17" s="37">
        <v>2613</v>
      </c>
      <c r="H17" s="37">
        <v>3108</v>
      </c>
      <c r="I17" s="37"/>
      <c r="J17" s="37"/>
      <c r="K17" s="37"/>
      <c r="L17" s="37"/>
      <c r="M17" s="37"/>
      <c r="N17" s="37"/>
    </row>
    <row r="18" spans="1:14" ht="16.5" thickTop="1" thickBot="1" x14ac:dyDescent="0.3">
      <c r="A18" s="55"/>
      <c r="B18" s="27" t="s">
        <v>1</v>
      </c>
      <c r="C18" s="39">
        <v>523</v>
      </c>
      <c r="D18" s="39">
        <v>1175</v>
      </c>
      <c r="E18" s="39">
        <v>1828</v>
      </c>
      <c r="F18" s="39">
        <v>2256</v>
      </c>
      <c r="G18" s="39">
        <v>2869</v>
      </c>
      <c r="H18" s="39">
        <v>3451</v>
      </c>
      <c r="I18" s="39">
        <f t="shared" ref="H18:M18" si="4">SUM(I16:I17)</f>
        <v>0</v>
      </c>
      <c r="J18" s="39">
        <f t="shared" si="4"/>
        <v>0</v>
      </c>
      <c r="K18" s="39">
        <f t="shared" si="4"/>
        <v>0</v>
      </c>
      <c r="L18" s="39">
        <f t="shared" si="4"/>
        <v>0</v>
      </c>
      <c r="M18" s="39">
        <f t="shared" si="4"/>
        <v>0</v>
      </c>
      <c r="N18" s="39"/>
    </row>
    <row r="19" spans="1:14" ht="15.75" thickTop="1" x14ac:dyDescent="0.25">
      <c r="A19" s="54" t="s">
        <v>26</v>
      </c>
      <c r="B19" s="29" t="s">
        <v>41</v>
      </c>
      <c r="C19" s="40">
        <v>53</v>
      </c>
      <c r="D19" s="40">
        <v>129</v>
      </c>
      <c r="E19" s="40">
        <v>194</v>
      </c>
      <c r="F19" s="40">
        <v>250</v>
      </c>
      <c r="G19" s="40">
        <v>348</v>
      </c>
      <c r="H19" s="40">
        <v>440</v>
      </c>
      <c r="I19" s="40"/>
      <c r="J19" s="40"/>
      <c r="K19" s="40"/>
      <c r="L19" s="40"/>
      <c r="M19" s="40"/>
      <c r="N19" s="40"/>
    </row>
    <row r="20" spans="1:14" ht="15.75" thickBot="1" x14ac:dyDescent="0.3">
      <c r="A20" s="52"/>
      <c r="B20" s="28" t="s">
        <v>45</v>
      </c>
      <c r="C20" s="37">
        <v>655</v>
      </c>
      <c r="D20" s="37">
        <v>1471</v>
      </c>
      <c r="E20" s="37">
        <v>2344</v>
      </c>
      <c r="F20" s="37">
        <v>2971</v>
      </c>
      <c r="G20" s="37">
        <v>3684</v>
      </c>
      <c r="H20" s="37">
        <v>4460</v>
      </c>
      <c r="I20" s="37"/>
      <c r="J20" s="37"/>
      <c r="K20" s="37"/>
      <c r="L20" s="37"/>
      <c r="M20" s="37"/>
      <c r="N20" s="37"/>
    </row>
    <row r="21" spans="1:14" ht="16.5" thickTop="1" thickBot="1" x14ac:dyDescent="0.3">
      <c r="A21" s="55"/>
      <c r="B21" s="27" t="s">
        <v>1</v>
      </c>
      <c r="C21" s="39">
        <v>708</v>
      </c>
      <c r="D21" s="39">
        <v>1600</v>
      </c>
      <c r="E21" s="39">
        <v>2538</v>
      </c>
      <c r="F21" s="39">
        <v>3221</v>
      </c>
      <c r="G21" s="39">
        <v>4032</v>
      </c>
      <c r="H21" s="39">
        <v>4900</v>
      </c>
      <c r="I21" s="39">
        <f t="shared" ref="H21:M21" si="5">SUM(I19:I20)</f>
        <v>0</v>
      </c>
      <c r="J21" s="39">
        <f t="shared" si="5"/>
        <v>0</v>
      </c>
      <c r="K21" s="39">
        <f t="shared" si="5"/>
        <v>0</v>
      </c>
      <c r="L21" s="39">
        <f t="shared" si="5"/>
        <v>0</v>
      </c>
      <c r="M21" s="39">
        <f t="shared" si="5"/>
        <v>0</v>
      </c>
      <c r="N21" s="39"/>
    </row>
    <row r="22" spans="1:14" ht="15.75" thickTop="1" x14ac:dyDescent="0.25">
      <c r="A22" s="54" t="s">
        <v>27</v>
      </c>
      <c r="B22" s="29" t="s">
        <v>41</v>
      </c>
      <c r="C22" s="40">
        <v>41</v>
      </c>
      <c r="D22" s="40">
        <v>111</v>
      </c>
      <c r="E22" s="40">
        <v>169</v>
      </c>
      <c r="F22" s="40">
        <v>205</v>
      </c>
      <c r="G22" s="40">
        <v>360</v>
      </c>
      <c r="H22" s="40">
        <v>476</v>
      </c>
      <c r="I22" s="40"/>
      <c r="J22" s="40"/>
      <c r="K22" s="40"/>
      <c r="L22" s="40"/>
      <c r="M22" s="40"/>
      <c r="N22" s="40"/>
    </row>
    <row r="23" spans="1:14" ht="15.75" thickBot="1" x14ac:dyDescent="0.3">
      <c r="A23" s="52"/>
      <c r="B23" s="28" t="s">
        <v>45</v>
      </c>
      <c r="C23" s="37">
        <v>623</v>
      </c>
      <c r="D23" s="37">
        <v>1268</v>
      </c>
      <c r="E23" s="37">
        <v>2004</v>
      </c>
      <c r="F23" s="37">
        <v>2515</v>
      </c>
      <c r="G23" s="37">
        <v>3123</v>
      </c>
      <c r="H23" s="37">
        <v>3679</v>
      </c>
      <c r="I23" s="37"/>
      <c r="J23" s="37"/>
      <c r="K23" s="37"/>
      <c r="L23" s="37"/>
      <c r="M23" s="37"/>
      <c r="N23" s="37"/>
    </row>
    <row r="24" spans="1:14" ht="16.5" thickTop="1" thickBot="1" x14ac:dyDescent="0.3">
      <c r="A24" s="55"/>
      <c r="B24" s="27" t="s">
        <v>1</v>
      </c>
      <c r="C24" s="39">
        <v>664</v>
      </c>
      <c r="D24" s="39">
        <v>1379</v>
      </c>
      <c r="E24" s="39">
        <v>2173</v>
      </c>
      <c r="F24" s="39">
        <v>2720</v>
      </c>
      <c r="G24" s="39">
        <v>3483</v>
      </c>
      <c r="H24" s="39">
        <v>4155</v>
      </c>
      <c r="I24" s="39">
        <f t="shared" ref="H24:M24" si="6">SUM(I22:I23)</f>
        <v>0</v>
      </c>
      <c r="J24" s="39">
        <f t="shared" si="6"/>
        <v>0</v>
      </c>
      <c r="K24" s="39">
        <f t="shared" si="6"/>
        <v>0</v>
      </c>
      <c r="L24" s="39">
        <f t="shared" si="6"/>
        <v>0</v>
      </c>
      <c r="M24" s="39">
        <f t="shared" si="6"/>
        <v>0</v>
      </c>
      <c r="N24" s="39"/>
    </row>
    <row r="25" spans="1:14" ht="15.75" thickTop="1" x14ac:dyDescent="0.25">
      <c r="A25" s="54" t="s">
        <v>28</v>
      </c>
      <c r="B25" s="29" t="s">
        <v>41</v>
      </c>
      <c r="C25" s="40">
        <v>50</v>
      </c>
      <c r="D25" s="40">
        <v>153</v>
      </c>
      <c r="E25" s="40">
        <v>237</v>
      </c>
      <c r="F25" s="40">
        <v>299</v>
      </c>
      <c r="G25" s="40">
        <v>467</v>
      </c>
      <c r="H25" s="40">
        <v>641</v>
      </c>
      <c r="I25" s="40"/>
      <c r="J25" s="40"/>
      <c r="K25" s="40"/>
      <c r="L25" s="40"/>
      <c r="M25" s="40"/>
      <c r="N25" s="40"/>
    </row>
    <row r="26" spans="1:14" ht="15.75" thickBot="1" x14ac:dyDescent="0.3">
      <c r="A26" s="52"/>
      <c r="B26" s="28" t="s">
        <v>45</v>
      </c>
      <c r="C26" s="37">
        <v>827</v>
      </c>
      <c r="D26" s="37">
        <v>1702</v>
      </c>
      <c r="E26" s="37">
        <v>2665</v>
      </c>
      <c r="F26" s="37">
        <v>3252</v>
      </c>
      <c r="G26" s="37">
        <v>4089</v>
      </c>
      <c r="H26" s="37">
        <v>4846</v>
      </c>
      <c r="I26" s="37"/>
      <c r="J26" s="37"/>
      <c r="K26" s="37"/>
      <c r="L26" s="37"/>
      <c r="M26" s="37"/>
      <c r="N26" s="37"/>
    </row>
    <row r="27" spans="1:14" ht="16.5" thickTop="1" thickBot="1" x14ac:dyDescent="0.3">
      <c r="A27" s="55"/>
      <c r="B27" s="27" t="s">
        <v>1</v>
      </c>
      <c r="C27" s="39">
        <v>877</v>
      </c>
      <c r="D27" s="39">
        <v>1855</v>
      </c>
      <c r="E27" s="39">
        <v>2902</v>
      </c>
      <c r="F27" s="39">
        <v>3551</v>
      </c>
      <c r="G27" s="39">
        <v>4556</v>
      </c>
      <c r="H27" s="39">
        <v>5487</v>
      </c>
      <c r="I27" s="39">
        <f t="shared" ref="H27:M27" si="7">SUM(I25:I26)</f>
        <v>0</v>
      </c>
      <c r="J27" s="39">
        <f t="shared" si="7"/>
        <v>0</v>
      </c>
      <c r="K27" s="39">
        <f t="shared" si="7"/>
        <v>0</v>
      </c>
      <c r="L27" s="39">
        <f t="shared" si="7"/>
        <v>0</v>
      </c>
      <c r="M27" s="39">
        <f t="shared" si="7"/>
        <v>0</v>
      </c>
      <c r="N27" s="39"/>
    </row>
    <row r="28" spans="1:14" ht="15.75" thickTop="1" x14ac:dyDescent="0.25">
      <c r="A28" s="54" t="s">
        <v>29</v>
      </c>
      <c r="B28" s="29" t="s">
        <v>41</v>
      </c>
      <c r="C28" s="40">
        <v>11</v>
      </c>
      <c r="D28" s="40">
        <v>34</v>
      </c>
      <c r="E28" s="40">
        <v>62</v>
      </c>
      <c r="F28" s="40">
        <v>92</v>
      </c>
      <c r="G28" s="40">
        <v>163</v>
      </c>
      <c r="H28" s="40">
        <v>216</v>
      </c>
      <c r="I28" s="40"/>
      <c r="J28" s="40"/>
      <c r="K28" s="40"/>
      <c r="L28" s="40"/>
      <c r="M28" s="40"/>
      <c r="N28" s="40"/>
    </row>
    <row r="29" spans="1:14" ht="15.75" thickBot="1" x14ac:dyDescent="0.3">
      <c r="A29" s="52"/>
      <c r="B29" s="28" t="s">
        <v>45</v>
      </c>
      <c r="C29" s="37">
        <v>294</v>
      </c>
      <c r="D29" s="37">
        <v>566</v>
      </c>
      <c r="E29" s="37">
        <v>881</v>
      </c>
      <c r="F29" s="37">
        <v>1085</v>
      </c>
      <c r="G29" s="37">
        <v>1353</v>
      </c>
      <c r="H29" s="37">
        <v>1608</v>
      </c>
      <c r="I29" s="37"/>
      <c r="J29" s="37"/>
      <c r="K29" s="37"/>
      <c r="L29" s="37"/>
      <c r="M29" s="37"/>
      <c r="N29" s="37"/>
    </row>
    <row r="30" spans="1:14" ht="16.5" thickTop="1" thickBot="1" x14ac:dyDescent="0.3">
      <c r="A30" s="55"/>
      <c r="B30" s="27" t="s">
        <v>1</v>
      </c>
      <c r="C30" s="39">
        <v>305</v>
      </c>
      <c r="D30" s="39">
        <v>600</v>
      </c>
      <c r="E30" s="39">
        <v>943</v>
      </c>
      <c r="F30" s="39">
        <v>1177</v>
      </c>
      <c r="G30" s="39">
        <v>1516</v>
      </c>
      <c r="H30" s="39">
        <v>1824</v>
      </c>
      <c r="I30" s="39">
        <f t="shared" ref="H30:M30" si="8">SUM(I28:I29)</f>
        <v>0</v>
      </c>
      <c r="J30" s="39">
        <f t="shared" si="8"/>
        <v>0</v>
      </c>
      <c r="K30" s="39">
        <f t="shared" si="8"/>
        <v>0</v>
      </c>
      <c r="L30" s="39">
        <f t="shared" si="8"/>
        <v>0</v>
      </c>
      <c r="M30" s="39">
        <f t="shared" si="8"/>
        <v>0</v>
      </c>
      <c r="N30" s="39"/>
    </row>
    <row r="31" spans="1:14" ht="15.75" thickTop="1" x14ac:dyDescent="0.25">
      <c r="A31" s="54" t="s">
        <v>30</v>
      </c>
      <c r="B31" s="29" t="s">
        <v>41</v>
      </c>
      <c r="C31" s="40">
        <v>10</v>
      </c>
      <c r="D31" s="40">
        <v>21</v>
      </c>
      <c r="E31" s="40">
        <v>42</v>
      </c>
      <c r="F31" s="40">
        <v>59</v>
      </c>
      <c r="G31" s="40">
        <v>90</v>
      </c>
      <c r="H31" s="40">
        <v>127</v>
      </c>
      <c r="I31" s="40"/>
      <c r="J31" s="40"/>
      <c r="K31" s="40"/>
      <c r="L31" s="40"/>
      <c r="M31" s="40"/>
      <c r="N31" s="40"/>
    </row>
    <row r="32" spans="1:14" ht="15.75" thickBot="1" x14ac:dyDescent="0.3">
      <c r="A32" s="52"/>
      <c r="B32" s="28" t="s">
        <v>45</v>
      </c>
      <c r="C32" s="37">
        <v>153</v>
      </c>
      <c r="D32" s="37">
        <v>339</v>
      </c>
      <c r="E32" s="37">
        <v>540</v>
      </c>
      <c r="F32" s="37">
        <v>680</v>
      </c>
      <c r="G32" s="37">
        <v>860</v>
      </c>
      <c r="H32" s="37">
        <v>1047</v>
      </c>
      <c r="I32" s="37"/>
      <c r="J32" s="37"/>
      <c r="K32" s="37"/>
      <c r="L32" s="37"/>
      <c r="M32" s="37"/>
      <c r="N32" s="37"/>
    </row>
    <row r="33" spans="1:14" ht="16.5" thickTop="1" thickBot="1" x14ac:dyDescent="0.3">
      <c r="A33" s="52"/>
      <c r="B33" s="30" t="s">
        <v>1</v>
      </c>
      <c r="C33" s="41">
        <v>163</v>
      </c>
      <c r="D33" s="41">
        <v>360</v>
      </c>
      <c r="E33" s="41">
        <v>582</v>
      </c>
      <c r="F33" s="41">
        <v>739</v>
      </c>
      <c r="G33" s="41">
        <v>950</v>
      </c>
      <c r="H33" s="41">
        <v>1174</v>
      </c>
      <c r="I33" s="41">
        <f t="shared" ref="H33:M33" si="9">SUM(I31:I32)</f>
        <v>0</v>
      </c>
      <c r="J33" s="41">
        <f t="shared" si="9"/>
        <v>0</v>
      </c>
      <c r="K33" s="41">
        <f t="shared" si="9"/>
        <v>0</v>
      </c>
      <c r="L33" s="41">
        <f t="shared" si="9"/>
        <v>0</v>
      </c>
      <c r="M33" s="41">
        <f t="shared" si="9"/>
        <v>0</v>
      </c>
      <c r="N33" s="41"/>
    </row>
    <row r="34" spans="1:14" ht="16.5" thickTop="1" thickBot="1" x14ac:dyDescent="0.3">
      <c r="A34" s="3" t="s">
        <v>1</v>
      </c>
      <c r="B34" s="3"/>
      <c r="C34" s="39">
        <v>5764</v>
      </c>
      <c r="D34" s="39">
        <v>12247</v>
      </c>
      <c r="E34" s="39">
        <v>19172</v>
      </c>
      <c r="F34" s="39">
        <v>23624</v>
      </c>
      <c r="G34" s="39">
        <v>30038</v>
      </c>
      <c r="H34" s="39">
        <v>36384</v>
      </c>
      <c r="I34" s="39">
        <f t="shared" ref="H34:M34" si="10">SUM(I6,I9,I12,I15,I18,I21,I24,I27,I30,I33)</f>
        <v>0</v>
      </c>
      <c r="J34" s="39">
        <f t="shared" si="10"/>
        <v>0</v>
      </c>
      <c r="K34" s="39">
        <f t="shared" si="10"/>
        <v>0</v>
      </c>
      <c r="L34" s="39">
        <f t="shared" si="10"/>
        <v>0</v>
      </c>
      <c r="M34" s="39">
        <f t="shared" si="10"/>
        <v>0</v>
      </c>
      <c r="N34" s="39"/>
    </row>
    <row r="35" spans="1:14" ht="15.75" thickTop="1" x14ac:dyDescent="0.25"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x14ac:dyDescent="0.25"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x14ac:dyDescent="0.25"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spans="1:14" ht="31.5" customHeight="1" thickBot="1" x14ac:dyDescent="0.3">
      <c r="A38" s="36" t="s">
        <v>46</v>
      </c>
      <c r="B38" s="7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14" ht="16.5" thickTop="1" thickBot="1" x14ac:dyDescent="0.3">
      <c r="A39" s="30" t="s">
        <v>20</v>
      </c>
      <c r="B39" s="3" t="s">
        <v>3</v>
      </c>
      <c r="C39" s="35" t="s">
        <v>4</v>
      </c>
      <c r="D39" s="35" t="s">
        <v>5</v>
      </c>
      <c r="E39" s="35" t="s">
        <v>6</v>
      </c>
      <c r="F39" s="35" t="s">
        <v>7</v>
      </c>
      <c r="G39" s="35" t="s">
        <v>8</v>
      </c>
      <c r="H39" s="35" t="s">
        <v>9</v>
      </c>
      <c r="I39" s="35" t="s">
        <v>10</v>
      </c>
      <c r="J39" s="35" t="s">
        <v>11</v>
      </c>
      <c r="K39" s="35" t="s">
        <v>12</v>
      </c>
      <c r="L39" s="35" t="s">
        <v>13</v>
      </c>
      <c r="M39" s="35" t="s">
        <v>14</v>
      </c>
      <c r="N39" s="35" t="s">
        <v>15</v>
      </c>
    </row>
    <row r="40" spans="1:14" ht="15.75" thickTop="1" x14ac:dyDescent="0.25">
      <c r="A40" s="51" t="s">
        <v>21</v>
      </c>
      <c r="B40" s="15" t="s">
        <v>42</v>
      </c>
      <c r="C40" s="38">
        <v>15</v>
      </c>
      <c r="D40" s="38">
        <v>38</v>
      </c>
      <c r="E40" s="38">
        <v>63</v>
      </c>
      <c r="F40" s="38">
        <v>78</v>
      </c>
      <c r="G40" s="38">
        <v>93</v>
      </c>
      <c r="H40" s="38">
        <v>116</v>
      </c>
      <c r="I40" s="38"/>
      <c r="J40" s="38"/>
      <c r="K40" s="38"/>
      <c r="L40" s="38"/>
      <c r="M40" s="38"/>
      <c r="N40" s="38"/>
    </row>
    <row r="41" spans="1:14" x14ac:dyDescent="0.25">
      <c r="A41" s="52"/>
      <c r="B41" s="15" t="s">
        <v>43</v>
      </c>
      <c r="C41" s="38">
        <v>415</v>
      </c>
      <c r="D41" s="38">
        <v>847</v>
      </c>
      <c r="E41" s="38">
        <v>1328</v>
      </c>
      <c r="F41" s="38">
        <v>1618</v>
      </c>
      <c r="G41" s="38">
        <v>1958</v>
      </c>
      <c r="H41" s="38">
        <v>2396</v>
      </c>
      <c r="I41" s="38"/>
      <c r="J41" s="38"/>
      <c r="K41" s="38"/>
      <c r="L41" s="38"/>
      <c r="M41" s="38"/>
      <c r="N41" s="38"/>
    </row>
    <row r="42" spans="1:14" ht="15.75" thickBot="1" x14ac:dyDescent="0.3">
      <c r="A42" s="52"/>
      <c r="B42" s="15" t="s">
        <v>44</v>
      </c>
      <c r="C42" s="38">
        <v>462</v>
      </c>
      <c r="D42" s="38">
        <v>973</v>
      </c>
      <c r="E42" s="38">
        <v>1550</v>
      </c>
      <c r="F42" s="38">
        <v>1804</v>
      </c>
      <c r="G42" s="38">
        <v>2395</v>
      </c>
      <c r="H42" s="38">
        <v>2933</v>
      </c>
      <c r="I42" s="38"/>
      <c r="J42" s="38"/>
      <c r="K42" s="38"/>
      <c r="L42" s="38"/>
      <c r="M42" s="38"/>
      <c r="N42" s="38"/>
    </row>
    <row r="43" spans="1:14" ht="16.5" thickTop="1" thickBot="1" x14ac:dyDescent="0.3">
      <c r="A43" s="53"/>
      <c r="B43" s="27" t="s">
        <v>1</v>
      </c>
      <c r="C43" s="39">
        <v>892</v>
      </c>
      <c r="D43" s="39">
        <v>1858</v>
      </c>
      <c r="E43" s="39">
        <v>2941</v>
      </c>
      <c r="F43" s="39">
        <v>3500</v>
      </c>
      <c r="G43" s="39">
        <v>4446</v>
      </c>
      <c r="H43" s="39">
        <v>5445</v>
      </c>
      <c r="I43" s="39">
        <f t="shared" ref="H43:M43" si="11">SUM(I40:I42)</f>
        <v>0</v>
      </c>
      <c r="J43" s="39">
        <f t="shared" si="11"/>
        <v>0</v>
      </c>
      <c r="K43" s="39">
        <f t="shared" si="11"/>
        <v>0</v>
      </c>
      <c r="L43" s="39">
        <f t="shared" si="11"/>
        <v>0</v>
      </c>
      <c r="M43" s="39">
        <f t="shared" si="11"/>
        <v>0</v>
      </c>
      <c r="N43" s="39"/>
    </row>
    <row r="44" spans="1:14" ht="15.75" thickTop="1" x14ac:dyDescent="0.25">
      <c r="A44" s="51" t="s">
        <v>22</v>
      </c>
      <c r="B44" s="15" t="s">
        <v>42</v>
      </c>
      <c r="C44" s="38">
        <v>19</v>
      </c>
      <c r="D44" s="38">
        <v>44</v>
      </c>
      <c r="E44" s="38">
        <v>67</v>
      </c>
      <c r="F44" s="38">
        <v>78</v>
      </c>
      <c r="G44" s="38">
        <v>105</v>
      </c>
      <c r="H44" s="38">
        <v>128</v>
      </c>
      <c r="I44" s="38"/>
      <c r="J44" s="38"/>
      <c r="K44" s="38"/>
      <c r="L44" s="38"/>
      <c r="M44" s="38"/>
      <c r="N44" s="38"/>
    </row>
    <row r="45" spans="1:14" x14ac:dyDescent="0.25">
      <c r="A45" s="52"/>
      <c r="B45" s="15" t="s">
        <v>43</v>
      </c>
      <c r="C45" s="38">
        <v>328</v>
      </c>
      <c r="D45" s="38">
        <v>728</v>
      </c>
      <c r="E45" s="38">
        <v>1087</v>
      </c>
      <c r="F45" s="38">
        <v>1356</v>
      </c>
      <c r="G45" s="38">
        <v>1672</v>
      </c>
      <c r="H45" s="38">
        <v>2009</v>
      </c>
      <c r="I45" s="38"/>
      <c r="J45" s="38"/>
      <c r="K45" s="38"/>
      <c r="L45" s="38"/>
      <c r="M45" s="38"/>
      <c r="N45" s="38"/>
    </row>
    <row r="46" spans="1:14" ht="15.75" thickBot="1" x14ac:dyDescent="0.3">
      <c r="A46" s="52"/>
      <c r="B46" s="15" t="s">
        <v>44</v>
      </c>
      <c r="C46" s="38">
        <v>455</v>
      </c>
      <c r="D46" s="38">
        <v>911</v>
      </c>
      <c r="E46" s="38">
        <v>1421</v>
      </c>
      <c r="F46" s="38">
        <v>1719</v>
      </c>
      <c r="G46" s="38">
        <v>2211</v>
      </c>
      <c r="H46" s="38">
        <v>2733</v>
      </c>
      <c r="I46" s="38"/>
      <c r="J46" s="38"/>
      <c r="K46" s="38"/>
      <c r="L46" s="38"/>
      <c r="M46" s="38"/>
      <c r="N46" s="38"/>
    </row>
    <row r="47" spans="1:14" ht="16.5" thickTop="1" thickBot="1" x14ac:dyDescent="0.3">
      <c r="A47" s="53"/>
      <c r="B47" s="27" t="s">
        <v>1</v>
      </c>
      <c r="C47" s="39">
        <v>802</v>
      </c>
      <c r="D47" s="39">
        <v>1683</v>
      </c>
      <c r="E47" s="39">
        <v>2575</v>
      </c>
      <c r="F47" s="39">
        <v>3153</v>
      </c>
      <c r="G47" s="39">
        <v>3988</v>
      </c>
      <c r="H47" s="39">
        <v>4870</v>
      </c>
      <c r="I47" s="39">
        <f t="shared" ref="H47:M47" si="12">SUM(I44:I46)</f>
        <v>0</v>
      </c>
      <c r="J47" s="39">
        <f t="shared" si="12"/>
        <v>0</v>
      </c>
      <c r="K47" s="39">
        <f t="shared" si="12"/>
        <v>0</v>
      </c>
      <c r="L47" s="39">
        <f t="shared" si="12"/>
        <v>0</v>
      </c>
      <c r="M47" s="39">
        <f t="shared" si="12"/>
        <v>0</v>
      </c>
      <c r="N47" s="39"/>
    </row>
    <row r="48" spans="1:14" ht="15.75" thickTop="1" x14ac:dyDescent="0.25">
      <c r="A48" s="51" t="s">
        <v>23</v>
      </c>
      <c r="B48" s="15" t="s">
        <v>42</v>
      </c>
      <c r="C48" s="38">
        <v>8</v>
      </c>
      <c r="D48" s="38">
        <v>22</v>
      </c>
      <c r="E48" s="38">
        <v>34</v>
      </c>
      <c r="F48" s="38">
        <v>38</v>
      </c>
      <c r="G48" s="38">
        <v>46</v>
      </c>
      <c r="H48" s="38">
        <v>55</v>
      </c>
      <c r="I48" s="38"/>
      <c r="J48" s="38"/>
      <c r="K48" s="38"/>
      <c r="L48" s="38"/>
      <c r="M48" s="38"/>
      <c r="N48" s="38"/>
    </row>
    <row r="49" spans="1:14" x14ac:dyDescent="0.25">
      <c r="A49" s="52"/>
      <c r="B49" s="15" t="s">
        <v>43</v>
      </c>
      <c r="C49" s="38">
        <v>198</v>
      </c>
      <c r="D49" s="38">
        <v>364</v>
      </c>
      <c r="E49" s="38">
        <v>573</v>
      </c>
      <c r="F49" s="38">
        <v>739</v>
      </c>
      <c r="G49" s="38">
        <v>886</v>
      </c>
      <c r="H49" s="38">
        <v>1067</v>
      </c>
      <c r="I49" s="38"/>
      <c r="J49" s="38"/>
      <c r="K49" s="38"/>
      <c r="L49" s="38"/>
      <c r="M49" s="38"/>
      <c r="N49" s="38"/>
    </row>
    <row r="50" spans="1:14" ht="15.75" thickBot="1" x14ac:dyDescent="0.3">
      <c r="A50" s="52"/>
      <c r="B50" s="15" t="s">
        <v>44</v>
      </c>
      <c r="C50" s="38">
        <v>263</v>
      </c>
      <c r="D50" s="38">
        <v>551</v>
      </c>
      <c r="E50" s="38">
        <v>820</v>
      </c>
      <c r="F50" s="38">
        <v>1003</v>
      </c>
      <c r="G50" s="38">
        <v>1276</v>
      </c>
      <c r="H50" s="38">
        <v>1558</v>
      </c>
      <c r="I50" s="38"/>
      <c r="J50" s="38"/>
      <c r="K50" s="38"/>
      <c r="L50" s="38"/>
      <c r="M50" s="38"/>
      <c r="N50" s="38"/>
    </row>
    <row r="51" spans="1:14" ht="16.5" thickTop="1" thickBot="1" x14ac:dyDescent="0.3">
      <c r="A51" s="53"/>
      <c r="B51" s="27" t="s">
        <v>1</v>
      </c>
      <c r="C51" s="39">
        <v>469</v>
      </c>
      <c r="D51" s="39">
        <v>937</v>
      </c>
      <c r="E51" s="39">
        <v>1427</v>
      </c>
      <c r="F51" s="39">
        <v>1780</v>
      </c>
      <c r="G51" s="39">
        <v>2208</v>
      </c>
      <c r="H51" s="39">
        <v>2680</v>
      </c>
      <c r="I51" s="39">
        <f t="shared" ref="H51:M51" si="13">SUM(I48:I50)</f>
        <v>0</v>
      </c>
      <c r="J51" s="39">
        <f t="shared" si="13"/>
        <v>0</v>
      </c>
      <c r="K51" s="39">
        <f t="shared" si="13"/>
        <v>0</v>
      </c>
      <c r="L51" s="39">
        <f t="shared" si="13"/>
        <v>0</v>
      </c>
      <c r="M51" s="39">
        <f t="shared" si="13"/>
        <v>0</v>
      </c>
      <c r="N51" s="39"/>
    </row>
    <row r="52" spans="1:14" ht="15.75" thickTop="1" x14ac:dyDescent="0.25">
      <c r="A52" s="51" t="s">
        <v>24</v>
      </c>
      <c r="B52" s="15" t="s">
        <v>42</v>
      </c>
      <c r="C52" s="38">
        <v>3</v>
      </c>
      <c r="D52" s="38">
        <v>18</v>
      </c>
      <c r="E52" s="38">
        <v>29</v>
      </c>
      <c r="F52" s="38">
        <v>37</v>
      </c>
      <c r="G52" s="38">
        <v>45</v>
      </c>
      <c r="H52" s="38">
        <v>53</v>
      </c>
      <c r="I52" s="38"/>
      <c r="J52" s="38"/>
      <c r="K52" s="38"/>
      <c r="L52" s="38"/>
      <c r="M52" s="38"/>
      <c r="N52" s="38"/>
    </row>
    <row r="53" spans="1:14" x14ac:dyDescent="0.25">
      <c r="A53" s="52"/>
      <c r="B53" s="15" t="s">
        <v>43</v>
      </c>
      <c r="C53" s="38">
        <v>150</v>
      </c>
      <c r="D53" s="38">
        <v>339</v>
      </c>
      <c r="E53" s="38">
        <v>529</v>
      </c>
      <c r="F53" s="38">
        <v>650</v>
      </c>
      <c r="G53" s="38">
        <v>802</v>
      </c>
      <c r="H53" s="38">
        <v>948</v>
      </c>
      <c r="I53" s="38"/>
      <c r="J53" s="38"/>
      <c r="K53" s="38"/>
      <c r="L53" s="38"/>
      <c r="M53" s="38"/>
      <c r="N53" s="38"/>
    </row>
    <row r="54" spans="1:14" ht="15.75" thickBot="1" x14ac:dyDescent="0.3">
      <c r="A54" s="52"/>
      <c r="B54" s="15" t="s">
        <v>44</v>
      </c>
      <c r="C54" s="38">
        <v>208</v>
      </c>
      <c r="D54" s="38">
        <v>443</v>
      </c>
      <c r="E54" s="38">
        <v>705</v>
      </c>
      <c r="F54" s="38">
        <v>840</v>
      </c>
      <c r="G54" s="38">
        <v>1143</v>
      </c>
      <c r="H54" s="38">
        <v>1397</v>
      </c>
      <c r="I54" s="38"/>
      <c r="J54" s="38"/>
      <c r="K54" s="38"/>
      <c r="L54" s="38"/>
      <c r="M54" s="38"/>
      <c r="N54" s="38"/>
    </row>
    <row r="55" spans="1:14" ht="16.5" thickTop="1" thickBot="1" x14ac:dyDescent="0.3">
      <c r="A55" s="53"/>
      <c r="B55" s="27" t="s">
        <v>1</v>
      </c>
      <c r="C55" s="39">
        <v>361</v>
      </c>
      <c r="D55" s="39">
        <v>800</v>
      </c>
      <c r="E55" s="39">
        <v>1263</v>
      </c>
      <c r="F55" s="39">
        <v>1527</v>
      </c>
      <c r="G55" s="39">
        <v>1990</v>
      </c>
      <c r="H55" s="39">
        <v>2398</v>
      </c>
      <c r="I55" s="39">
        <f t="shared" ref="H55:M55" si="14">SUM(I52:I54)</f>
        <v>0</v>
      </c>
      <c r="J55" s="39">
        <f t="shared" si="14"/>
        <v>0</v>
      </c>
      <c r="K55" s="39">
        <f t="shared" si="14"/>
        <v>0</v>
      </c>
      <c r="L55" s="39">
        <f t="shared" si="14"/>
        <v>0</v>
      </c>
      <c r="M55" s="39">
        <f t="shared" si="14"/>
        <v>0</v>
      </c>
      <c r="N55" s="39"/>
    </row>
    <row r="56" spans="1:14" ht="15.75" thickTop="1" x14ac:dyDescent="0.25">
      <c r="A56" s="51" t="s">
        <v>25</v>
      </c>
      <c r="B56" s="15" t="s">
        <v>42</v>
      </c>
      <c r="C56" s="38">
        <v>14</v>
      </c>
      <c r="D56" s="38">
        <v>29</v>
      </c>
      <c r="E56" s="38">
        <v>43</v>
      </c>
      <c r="F56" s="38">
        <v>52</v>
      </c>
      <c r="G56" s="38">
        <v>62</v>
      </c>
      <c r="H56" s="38">
        <v>75</v>
      </c>
      <c r="I56" s="38"/>
      <c r="J56" s="38"/>
      <c r="K56" s="38"/>
      <c r="L56" s="38"/>
      <c r="M56" s="38"/>
      <c r="N56" s="38"/>
    </row>
    <row r="57" spans="1:14" x14ac:dyDescent="0.25">
      <c r="A57" s="52"/>
      <c r="B57" s="15" t="s">
        <v>43</v>
      </c>
      <c r="C57" s="38">
        <v>235</v>
      </c>
      <c r="D57" s="38">
        <v>512</v>
      </c>
      <c r="E57" s="38">
        <v>811</v>
      </c>
      <c r="F57" s="38">
        <v>1034</v>
      </c>
      <c r="G57" s="38">
        <v>1295</v>
      </c>
      <c r="H57" s="38">
        <v>1530</v>
      </c>
      <c r="I57" s="38"/>
      <c r="J57" s="38"/>
      <c r="K57" s="38"/>
      <c r="L57" s="38"/>
      <c r="M57" s="38"/>
      <c r="N57" s="38"/>
    </row>
    <row r="58" spans="1:14" ht="15.75" thickBot="1" x14ac:dyDescent="0.3">
      <c r="A58" s="52"/>
      <c r="B58" s="15" t="s">
        <v>44</v>
      </c>
      <c r="C58" s="38">
        <v>274</v>
      </c>
      <c r="D58" s="38">
        <v>634</v>
      </c>
      <c r="E58" s="38">
        <v>974</v>
      </c>
      <c r="F58" s="38">
        <v>1170</v>
      </c>
      <c r="G58" s="38">
        <v>1512</v>
      </c>
      <c r="H58" s="38">
        <v>1846</v>
      </c>
      <c r="I58" s="38"/>
      <c r="J58" s="38"/>
      <c r="K58" s="38"/>
      <c r="L58" s="38"/>
      <c r="M58" s="38"/>
      <c r="N58" s="38"/>
    </row>
    <row r="59" spans="1:14" ht="16.5" thickTop="1" thickBot="1" x14ac:dyDescent="0.3">
      <c r="A59" s="53"/>
      <c r="B59" s="27" t="s">
        <v>1</v>
      </c>
      <c r="C59" s="39">
        <v>523</v>
      </c>
      <c r="D59" s="39">
        <v>1175</v>
      </c>
      <c r="E59" s="39">
        <v>1828</v>
      </c>
      <c r="F59" s="39">
        <v>2256</v>
      </c>
      <c r="G59" s="39">
        <v>2869</v>
      </c>
      <c r="H59" s="39">
        <v>3451</v>
      </c>
      <c r="I59" s="39">
        <f t="shared" ref="H59:M59" si="15">SUM(I56:I58)</f>
        <v>0</v>
      </c>
      <c r="J59" s="39">
        <f t="shared" si="15"/>
        <v>0</v>
      </c>
      <c r="K59" s="39">
        <f t="shared" si="15"/>
        <v>0</v>
      </c>
      <c r="L59" s="39">
        <f t="shared" si="15"/>
        <v>0</v>
      </c>
      <c r="M59" s="39">
        <f t="shared" si="15"/>
        <v>0</v>
      </c>
      <c r="N59" s="39"/>
    </row>
    <row r="60" spans="1:14" ht="15.75" thickTop="1" x14ac:dyDescent="0.25">
      <c r="A60" s="51" t="s">
        <v>26</v>
      </c>
      <c r="B60" s="15" t="s">
        <v>42</v>
      </c>
      <c r="C60" s="38">
        <v>13</v>
      </c>
      <c r="D60" s="38">
        <v>40</v>
      </c>
      <c r="E60" s="38">
        <v>54</v>
      </c>
      <c r="F60" s="38">
        <v>67</v>
      </c>
      <c r="G60" s="38">
        <v>83</v>
      </c>
      <c r="H60" s="38">
        <v>97</v>
      </c>
      <c r="I60" s="38"/>
      <c r="J60" s="38"/>
      <c r="K60" s="38"/>
      <c r="L60" s="38"/>
      <c r="M60" s="38"/>
      <c r="N60" s="38"/>
    </row>
    <row r="61" spans="1:14" x14ac:dyDescent="0.25">
      <c r="A61" s="52"/>
      <c r="B61" s="15" t="s">
        <v>43</v>
      </c>
      <c r="C61" s="38">
        <v>292</v>
      </c>
      <c r="D61" s="38">
        <v>647</v>
      </c>
      <c r="E61" s="38">
        <v>1096</v>
      </c>
      <c r="F61" s="38">
        <v>1458</v>
      </c>
      <c r="G61" s="38">
        <v>1783</v>
      </c>
      <c r="H61" s="38">
        <v>2109</v>
      </c>
      <c r="I61" s="38"/>
      <c r="J61" s="38"/>
      <c r="K61" s="38"/>
      <c r="L61" s="38"/>
      <c r="M61" s="38"/>
      <c r="N61" s="38"/>
    </row>
    <row r="62" spans="1:14" ht="15.75" thickBot="1" x14ac:dyDescent="0.3">
      <c r="A62" s="52"/>
      <c r="B62" s="15" t="s">
        <v>44</v>
      </c>
      <c r="C62" s="38">
        <v>403</v>
      </c>
      <c r="D62" s="38">
        <v>913</v>
      </c>
      <c r="E62" s="38">
        <v>1388</v>
      </c>
      <c r="F62" s="38">
        <v>1696</v>
      </c>
      <c r="G62" s="38">
        <v>2166</v>
      </c>
      <c r="H62" s="38">
        <v>2694</v>
      </c>
      <c r="I62" s="38"/>
      <c r="J62" s="38"/>
      <c r="K62" s="38"/>
      <c r="L62" s="38"/>
      <c r="M62" s="38"/>
      <c r="N62" s="38"/>
    </row>
    <row r="63" spans="1:14" ht="16.5" thickTop="1" thickBot="1" x14ac:dyDescent="0.3">
      <c r="A63" s="53"/>
      <c r="B63" s="27" t="s">
        <v>1</v>
      </c>
      <c r="C63" s="39">
        <v>708</v>
      </c>
      <c r="D63" s="39">
        <v>1600</v>
      </c>
      <c r="E63" s="39">
        <v>2538</v>
      </c>
      <c r="F63" s="39">
        <v>3221</v>
      </c>
      <c r="G63" s="39">
        <v>4032</v>
      </c>
      <c r="H63" s="39">
        <v>4900</v>
      </c>
      <c r="I63" s="39">
        <f t="shared" ref="H63:M63" si="16">SUM(I60:I62)</f>
        <v>0</v>
      </c>
      <c r="J63" s="39">
        <f t="shared" si="16"/>
        <v>0</v>
      </c>
      <c r="K63" s="39">
        <f t="shared" si="16"/>
        <v>0</v>
      </c>
      <c r="L63" s="39">
        <f t="shared" si="16"/>
        <v>0</v>
      </c>
      <c r="M63" s="39">
        <f t="shared" si="16"/>
        <v>0</v>
      </c>
      <c r="N63" s="39"/>
    </row>
    <row r="64" spans="1:14" ht="15.75" thickTop="1" x14ac:dyDescent="0.25">
      <c r="A64" s="51" t="s">
        <v>27</v>
      </c>
      <c r="B64" s="15" t="s">
        <v>42</v>
      </c>
      <c r="C64" s="38">
        <v>17</v>
      </c>
      <c r="D64" s="38">
        <v>32</v>
      </c>
      <c r="E64" s="38">
        <v>46</v>
      </c>
      <c r="F64" s="38">
        <v>57</v>
      </c>
      <c r="G64" s="38">
        <v>67</v>
      </c>
      <c r="H64" s="38">
        <v>70</v>
      </c>
      <c r="I64" s="38"/>
      <c r="J64" s="38"/>
      <c r="K64" s="38"/>
      <c r="L64" s="38"/>
      <c r="M64" s="38"/>
      <c r="N64" s="38"/>
    </row>
    <row r="65" spans="1:14" x14ac:dyDescent="0.25">
      <c r="A65" s="52"/>
      <c r="B65" s="15" t="s">
        <v>43</v>
      </c>
      <c r="C65" s="38">
        <v>305</v>
      </c>
      <c r="D65" s="38">
        <v>620</v>
      </c>
      <c r="E65" s="38">
        <v>977</v>
      </c>
      <c r="F65" s="38">
        <v>1250</v>
      </c>
      <c r="G65" s="38">
        <v>1523</v>
      </c>
      <c r="H65" s="38">
        <v>1777</v>
      </c>
      <c r="I65" s="38"/>
      <c r="J65" s="38"/>
      <c r="K65" s="38"/>
      <c r="L65" s="38"/>
      <c r="M65" s="38"/>
      <c r="N65" s="38"/>
    </row>
    <row r="66" spans="1:14" ht="15.75" thickBot="1" x14ac:dyDescent="0.3">
      <c r="A66" s="52"/>
      <c r="B66" s="15" t="s">
        <v>44</v>
      </c>
      <c r="C66" s="38">
        <v>342</v>
      </c>
      <c r="D66" s="38">
        <v>727</v>
      </c>
      <c r="E66" s="38">
        <v>1150</v>
      </c>
      <c r="F66" s="38">
        <v>1413</v>
      </c>
      <c r="G66" s="38">
        <v>1893</v>
      </c>
      <c r="H66" s="38">
        <v>2308</v>
      </c>
      <c r="I66" s="38"/>
      <c r="J66" s="38"/>
      <c r="K66" s="38"/>
      <c r="L66" s="38"/>
      <c r="M66" s="38"/>
      <c r="N66" s="38"/>
    </row>
    <row r="67" spans="1:14" ht="16.5" thickTop="1" thickBot="1" x14ac:dyDescent="0.3">
      <c r="A67" s="53"/>
      <c r="B67" s="27" t="s">
        <v>1</v>
      </c>
      <c r="C67" s="39">
        <v>664</v>
      </c>
      <c r="D67" s="39">
        <v>1379</v>
      </c>
      <c r="E67" s="39">
        <v>2173</v>
      </c>
      <c r="F67" s="39">
        <v>2720</v>
      </c>
      <c r="G67" s="39">
        <v>3483</v>
      </c>
      <c r="H67" s="39">
        <v>4155</v>
      </c>
      <c r="I67" s="39">
        <f t="shared" ref="H67:M67" si="17">SUM(I64:I66)</f>
        <v>0</v>
      </c>
      <c r="J67" s="39">
        <f t="shared" si="17"/>
        <v>0</v>
      </c>
      <c r="K67" s="39">
        <f t="shared" si="17"/>
        <v>0</v>
      </c>
      <c r="L67" s="39">
        <f t="shared" si="17"/>
        <v>0</v>
      </c>
      <c r="M67" s="39">
        <f t="shared" si="17"/>
        <v>0</v>
      </c>
      <c r="N67" s="39"/>
    </row>
    <row r="68" spans="1:14" ht="15.75" thickTop="1" x14ac:dyDescent="0.25">
      <c r="A68" s="51" t="s">
        <v>28</v>
      </c>
      <c r="B68" s="15" t="s">
        <v>42</v>
      </c>
      <c r="C68" s="38">
        <v>12</v>
      </c>
      <c r="D68" s="38">
        <v>33</v>
      </c>
      <c r="E68" s="38">
        <v>44</v>
      </c>
      <c r="F68" s="38">
        <v>64</v>
      </c>
      <c r="G68" s="38">
        <v>82</v>
      </c>
      <c r="H68" s="38">
        <v>95</v>
      </c>
      <c r="I68" s="38"/>
      <c r="J68" s="38"/>
      <c r="K68" s="38"/>
      <c r="L68" s="38"/>
      <c r="M68" s="38"/>
      <c r="N68" s="38"/>
    </row>
    <row r="69" spans="1:14" x14ac:dyDescent="0.25">
      <c r="A69" s="52"/>
      <c r="B69" s="15" t="s">
        <v>43</v>
      </c>
      <c r="C69" s="38">
        <v>380</v>
      </c>
      <c r="D69" s="38">
        <v>784</v>
      </c>
      <c r="E69" s="38">
        <v>1270</v>
      </c>
      <c r="F69" s="38">
        <v>1582</v>
      </c>
      <c r="G69" s="38">
        <v>1985</v>
      </c>
      <c r="H69" s="38">
        <v>2346</v>
      </c>
      <c r="I69" s="38"/>
      <c r="J69" s="38"/>
      <c r="K69" s="38"/>
      <c r="L69" s="38"/>
      <c r="M69" s="38"/>
      <c r="N69" s="38"/>
    </row>
    <row r="70" spans="1:14" ht="15.75" thickBot="1" x14ac:dyDescent="0.3">
      <c r="A70" s="52"/>
      <c r="B70" s="15" t="s">
        <v>44</v>
      </c>
      <c r="C70" s="38">
        <v>485</v>
      </c>
      <c r="D70" s="38">
        <v>1038</v>
      </c>
      <c r="E70" s="38">
        <v>1588</v>
      </c>
      <c r="F70" s="38">
        <v>1905</v>
      </c>
      <c r="G70" s="38">
        <v>2489</v>
      </c>
      <c r="H70" s="38">
        <v>3046</v>
      </c>
      <c r="I70" s="38"/>
      <c r="J70" s="38"/>
      <c r="K70" s="38"/>
      <c r="L70" s="38"/>
      <c r="M70" s="38"/>
      <c r="N70" s="38"/>
    </row>
    <row r="71" spans="1:14" ht="16.5" thickTop="1" thickBot="1" x14ac:dyDescent="0.3">
      <c r="A71" s="53"/>
      <c r="B71" s="27" t="s">
        <v>1</v>
      </c>
      <c r="C71" s="39">
        <v>877</v>
      </c>
      <c r="D71" s="39">
        <v>1855</v>
      </c>
      <c r="E71" s="39">
        <v>2902</v>
      </c>
      <c r="F71" s="39">
        <v>3551</v>
      </c>
      <c r="G71" s="39">
        <v>4556</v>
      </c>
      <c r="H71" s="39">
        <v>5487</v>
      </c>
      <c r="I71" s="39">
        <f t="shared" ref="H71:M71" si="18">SUM(I68:I70)</f>
        <v>0</v>
      </c>
      <c r="J71" s="39">
        <f t="shared" si="18"/>
        <v>0</v>
      </c>
      <c r="K71" s="39">
        <f t="shared" si="18"/>
        <v>0</v>
      </c>
      <c r="L71" s="39">
        <f t="shared" si="18"/>
        <v>0</v>
      </c>
      <c r="M71" s="39">
        <f t="shared" si="18"/>
        <v>0</v>
      </c>
      <c r="N71" s="39"/>
    </row>
    <row r="72" spans="1:14" ht="15.75" thickTop="1" x14ac:dyDescent="0.25">
      <c r="A72" s="51" t="s">
        <v>29</v>
      </c>
      <c r="B72" s="15" t="s">
        <v>42</v>
      </c>
      <c r="C72" s="38">
        <v>5</v>
      </c>
      <c r="D72" s="38">
        <v>14</v>
      </c>
      <c r="E72" s="38">
        <v>21</v>
      </c>
      <c r="F72" s="38">
        <v>24</v>
      </c>
      <c r="G72" s="38">
        <v>29</v>
      </c>
      <c r="H72" s="38">
        <v>34</v>
      </c>
      <c r="I72" s="38"/>
      <c r="J72" s="38"/>
      <c r="K72" s="38"/>
      <c r="L72" s="38"/>
      <c r="M72" s="38"/>
      <c r="N72" s="38"/>
    </row>
    <row r="73" spans="1:14" x14ac:dyDescent="0.25">
      <c r="A73" s="52"/>
      <c r="B73" s="15" t="s">
        <v>43</v>
      </c>
      <c r="C73" s="38">
        <v>142</v>
      </c>
      <c r="D73" s="38">
        <v>275</v>
      </c>
      <c r="E73" s="38">
        <v>431</v>
      </c>
      <c r="F73" s="38">
        <v>539</v>
      </c>
      <c r="G73" s="38">
        <v>647</v>
      </c>
      <c r="H73" s="38">
        <v>748</v>
      </c>
      <c r="I73" s="38"/>
      <c r="J73" s="38"/>
      <c r="K73" s="38"/>
      <c r="L73" s="38"/>
      <c r="M73" s="38"/>
      <c r="N73" s="38"/>
    </row>
    <row r="74" spans="1:14" ht="15.75" thickBot="1" x14ac:dyDescent="0.3">
      <c r="A74" s="52"/>
      <c r="B74" s="15" t="s">
        <v>44</v>
      </c>
      <c r="C74" s="38">
        <v>158</v>
      </c>
      <c r="D74" s="38">
        <v>311</v>
      </c>
      <c r="E74" s="38">
        <v>491</v>
      </c>
      <c r="F74" s="38">
        <v>614</v>
      </c>
      <c r="G74" s="38">
        <v>840</v>
      </c>
      <c r="H74" s="38">
        <v>1042</v>
      </c>
      <c r="I74" s="38"/>
      <c r="J74" s="38"/>
      <c r="K74" s="38"/>
      <c r="L74" s="38"/>
      <c r="M74" s="38"/>
      <c r="N74" s="38"/>
    </row>
    <row r="75" spans="1:14" ht="16.5" thickTop="1" thickBot="1" x14ac:dyDescent="0.3">
      <c r="A75" s="53"/>
      <c r="B75" s="27" t="s">
        <v>1</v>
      </c>
      <c r="C75" s="39">
        <v>305</v>
      </c>
      <c r="D75" s="39">
        <v>600</v>
      </c>
      <c r="E75" s="39">
        <v>943</v>
      </c>
      <c r="F75" s="39">
        <v>1177</v>
      </c>
      <c r="G75" s="39">
        <v>1516</v>
      </c>
      <c r="H75" s="39">
        <v>1824</v>
      </c>
      <c r="I75" s="39">
        <f t="shared" ref="H75:M75" si="19">SUM(I72:I74)</f>
        <v>0</v>
      </c>
      <c r="J75" s="39">
        <f t="shared" si="19"/>
        <v>0</v>
      </c>
      <c r="K75" s="39">
        <f t="shared" si="19"/>
        <v>0</v>
      </c>
      <c r="L75" s="39">
        <f t="shared" si="19"/>
        <v>0</v>
      </c>
      <c r="M75" s="39">
        <f t="shared" si="19"/>
        <v>0</v>
      </c>
      <c r="N75" s="39"/>
    </row>
    <row r="76" spans="1:14" ht="15.75" thickTop="1" x14ac:dyDescent="0.25">
      <c r="A76" s="51" t="s">
        <v>30</v>
      </c>
      <c r="B76" s="15" t="s">
        <v>42</v>
      </c>
      <c r="C76" s="38">
        <v>3</v>
      </c>
      <c r="D76" s="38">
        <v>11</v>
      </c>
      <c r="E76" s="38">
        <v>17</v>
      </c>
      <c r="F76" s="38">
        <v>21</v>
      </c>
      <c r="G76" s="38">
        <v>24</v>
      </c>
      <c r="H76" s="38">
        <v>29</v>
      </c>
      <c r="I76" s="38"/>
      <c r="J76" s="38"/>
      <c r="K76" s="38"/>
      <c r="L76" s="38"/>
      <c r="M76" s="38"/>
      <c r="N76" s="38"/>
    </row>
    <row r="77" spans="1:14" x14ac:dyDescent="0.25">
      <c r="A77" s="52"/>
      <c r="B77" s="15" t="s">
        <v>43</v>
      </c>
      <c r="C77" s="38">
        <v>68</v>
      </c>
      <c r="D77" s="38">
        <v>157</v>
      </c>
      <c r="E77" s="38">
        <v>264</v>
      </c>
      <c r="F77" s="38">
        <v>349</v>
      </c>
      <c r="G77" s="38">
        <v>424</v>
      </c>
      <c r="H77" s="38">
        <v>520</v>
      </c>
      <c r="I77" s="38"/>
      <c r="J77" s="38"/>
      <c r="K77" s="38"/>
      <c r="L77" s="38"/>
      <c r="M77" s="38"/>
      <c r="N77" s="38"/>
    </row>
    <row r="78" spans="1:14" ht="15.75" thickBot="1" x14ac:dyDescent="0.3">
      <c r="A78" s="52"/>
      <c r="B78" s="15" t="s">
        <v>44</v>
      </c>
      <c r="C78" s="38">
        <v>92</v>
      </c>
      <c r="D78" s="38">
        <v>192</v>
      </c>
      <c r="E78" s="38">
        <v>301</v>
      </c>
      <c r="F78" s="38">
        <v>369</v>
      </c>
      <c r="G78" s="38">
        <v>502</v>
      </c>
      <c r="H78" s="38">
        <v>625</v>
      </c>
      <c r="I78" s="38"/>
      <c r="J78" s="38"/>
      <c r="K78" s="38"/>
      <c r="L78" s="38"/>
      <c r="M78" s="38"/>
      <c r="N78" s="38"/>
    </row>
    <row r="79" spans="1:14" ht="16.5" thickTop="1" thickBot="1" x14ac:dyDescent="0.3">
      <c r="A79" s="53"/>
      <c r="B79" s="31" t="s">
        <v>1</v>
      </c>
      <c r="C79" s="42">
        <v>163</v>
      </c>
      <c r="D79" s="42">
        <v>360</v>
      </c>
      <c r="E79" s="42">
        <v>582</v>
      </c>
      <c r="F79" s="42">
        <v>739</v>
      </c>
      <c r="G79" s="42">
        <v>950</v>
      </c>
      <c r="H79" s="42">
        <v>1174</v>
      </c>
      <c r="I79" s="42">
        <f t="shared" ref="H79:M79" si="20">SUM(I76:I78)</f>
        <v>0</v>
      </c>
      <c r="J79" s="42">
        <f t="shared" si="20"/>
        <v>0</v>
      </c>
      <c r="K79" s="42">
        <f t="shared" si="20"/>
        <v>0</v>
      </c>
      <c r="L79" s="42">
        <f t="shared" si="20"/>
        <v>0</v>
      </c>
      <c r="M79" s="42">
        <f t="shared" si="20"/>
        <v>0</v>
      </c>
      <c r="N79" s="42"/>
    </row>
    <row r="80" spans="1:14" ht="16.5" thickTop="1" thickBot="1" x14ac:dyDescent="0.3">
      <c r="A80" s="27" t="s">
        <v>1</v>
      </c>
      <c r="B80" s="27"/>
      <c r="C80" s="39">
        <v>5764</v>
      </c>
      <c r="D80" s="39">
        <v>12247</v>
      </c>
      <c r="E80" s="39">
        <v>19172</v>
      </c>
      <c r="F80" s="39">
        <v>23624</v>
      </c>
      <c r="G80" s="39">
        <v>30038</v>
      </c>
      <c r="H80" s="39">
        <v>36384</v>
      </c>
      <c r="I80" s="39">
        <f t="shared" ref="H80:M80" si="21">SUM(I43,I47,I51,I55,I59,I63,I67,I71,I75,I79)</f>
        <v>0</v>
      </c>
      <c r="J80" s="39">
        <f t="shared" si="21"/>
        <v>0</v>
      </c>
      <c r="K80" s="39">
        <f t="shared" si="21"/>
        <v>0</v>
      </c>
      <c r="L80" s="39">
        <f t="shared" si="21"/>
        <v>0</v>
      </c>
      <c r="M80" s="39">
        <f t="shared" si="21"/>
        <v>0</v>
      </c>
      <c r="N80" s="39"/>
    </row>
    <row r="81" ht="15.75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1.02.01</vt:lpstr>
      <vt:lpstr>1.02.02</vt:lpstr>
      <vt:lpstr>1.02.03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2026-08-26T10:21:24Z</dcterms:modified>
</cp:coreProperties>
</file>