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1_jandacvis_programebi\"/>
    </mc:Choice>
  </mc:AlternateContent>
  <xr:revisionPtr revIDLastSave="0" documentId="13_ncr:1_{452D5E74-6B3E-48CD-977F-1AEDA1D6B8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1.05.01" sheetId="16" r:id="rId2"/>
    <sheet name="1.05.02" sheetId="17" r:id="rId3"/>
    <sheet name="1.05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5" i="16" l="1"/>
  <c r="I59" i="16"/>
  <c r="I58" i="16"/>
  <c r="I57" i="16"/>
  <c r="I56" i="16"/>
  <c r="I55" i="16"/>
  <c r="I54" i="16"/>
  <c r="I53" i="16"/>
  <c r="I52" i="16"/>
  <c r="I51" i="16"/>
  <c r="I50" i="16"/>
  <c r="I49" i="16"/>
  <c r="I48" i="16"/>
  <c r="I47" i="16"/>
  <c r="I46" i="16"/>
  <c r="H57" i="16"/>
  <c r="G58" i="16"/>
  <c r="H50" i="16"/>
  <c r="G50" i="16"/>
  <c r="H46" i="16"/>
  <c r="H49" i="16" s="1"/>
  <c r="G47" i="16"/>
  <c r="H53" i="16"/>
  <c r="F46" i="16"/>
  <c r="H58" i="16"/>
  <c r="H56" i="16"/>
  <c r="H59" i="16" s="1"/>
  <c r="H52" i="16"/>
  <c r="H51" i="16"/>
  <c r="H47" i="16"/>
  <c r="H48" i="16"/>
  <c r="G57" i="16"/>
  <c r="G56" i="16"/>
  <c r="G55" i="16"/>
  <c r="G52" i="16"/>
  <c r="G53" i="16"/>
  <c r="G51" i="16"/>
  <c r="G48" i="16"/>
  <c r="G46" i="16"/>
  <c r="C46" i="16"/>
  <c r="F56" i="16"/>
  <c r="F55" i="16"/>
  <c r="F58" i="16"/>
  <c r="F57" i="16"/>
  <c r="F53" i="16"/>
  <c r="F52" i="16"/>
  <c r="F51" i="16"/>
  <c r="F50" i="16"/>
  <c r="F48" i="16"/>
  <c r="F47" i="16"/>
  <c r="E46" i="16"/>
  <c r="F49" i="16" l="1"/>
  <c r="G54" i="16"/>
  <c r="G49" i="16"/>
  <c r="H54" i="16"/>
  <c r="F54" i="16"/>
  <c r="G59" i="16"/>
  <c r="F59" i="16"/>
  <c r="C50" i="16" l="1"/>
  <c r="C56" i="16"/>
  <c r="D56" i="16"/>
  <c r="D50" i="16"/>
  <c r="D46" i="16"/>
  <c r="C55" i="16"/>
  <c r="I7" i="17" l="1"/>
  <c r="J7" i="17"/>
  <c r="K7" i="17"/>
  <c r="L7" i="17"/>
  <c r="M7" i="17"/>
  <c r="I23" i="17"/>
  <c r="J23" i="17"/>
  <c r="K23" i="17"/>
  <c r="L23" i="17"/>
  <c r="M23" i="17"/>
  <c r="I15" i="17" l="1"/>
  <c r="J15" i="17"/>
  <c r="K15" i="17"/>
  <c r="L15" i="17"/>
  <c r="M15" i="17"/>
  <c r="J36" i="16"/>
  <c r="K36" i="16"/>
  <c r="L36" i="16"/>
  <c r="M36" i="16"/>
  <c r="N36" i="16"/>
  <c r="J32" i="16"/>
  <c r="K32" i="16"/>
  <c r="L32" i="16"/>
  <c r="M32" i="16"/>
  <c r="M40" i="16" s="1"/>
  <c r="N32" i="16"/>
  <c r="N40" i="16" s="1"/>
  <c r="J20" i="16"/>
  <c r="K20" i="16"/>
  <c r="L20" i="16"/>
  <c r="M20" i="16"/>
  <c r="N20" i="16"/>
  <c r="J16" i="16"/>
  <c r="K16" i="16"/>
  <c r="L16" i="16"/>
  <c r="M16" i="16"/>
  <c r="N16" i="16"/>
  <c r="M24" i="16" l="1"/>
  <c r="L40" i="16"/>
  <c r="K40" i="16"/>
  <c r="L24" i="16"/>
  <c r="N24" i="16"/>
  <c r="J40" i="16"/>
  <c r="E51" i="16"/>
  <c r="E52" i="16"/>
  <c r="E53" i="16"/>
  <c r="E47" i="16"/>
  <c r="E48" i="16"/>
  <c r="E49" i="16"/>
  <c r="E55" i="16"/>
  <c r="E58" i="16"/>
  <c r="D52" i="16"/>
  <c r="D51" i="16"/>
  <c r="D53" i="16"/>
  <c r="D47" i="16"/>
  <c r="D48" i="16"/>
  <c r="D55" i="16"/>
  <c r="C51" i="16"/>
  <c r="C53" i="16"/>
  <c r="C52" i="16"/>
  <c r="C48" i="16"/>
  <c r="C47" i="16"/>
  <c r="K24" i="16"/>
  <c r="J24" i="16"/>
  <c r="E54" i="16" l="1"/>
  <c r="D54" i="16"/>
  <c r="E50" i="16"/>
  <c r="E56" i="16"/>
  <c r="E57" i="16"/>
  <c r="D57" i="16"/>
  <c r="D49" i="16"/>
  <c r="D58" i="16"/>
  <c r="C58" i="16"/>
  <c r="C54" i="16"/>
  <c r="C57" i="16"/>
  <c r="C49" i="16"/>
  <c r="C59" i="16" l="1"/>
  <c r="E59" i="16"/>
  <c r="D59" i="16"/>
</calcChain>
</file>

<file path=xl/sharedStrings.xml><?xml version="1.0" encoding="utf-8"?>
<sst xmlns="http://schemas.openxmlformats.org/spreadsheetml/2006/main" count="295" uniqueCount="59">
  <si>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</si>
  <si>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</si>
  <si>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</si>
  <si>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</si>
  <si>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0-30</t>
  </si>
  <si>
    <t>31-50</t>
  </si>
  <si>
    <t>51 წლის და უფროსი ასაკის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</si>
  <si>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</si>
  <si>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</si>
  <si>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</si>
  <si>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</si>
  <si>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</si>
  <si>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</si>
  <si>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</si>
  <si>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</si>
  <si>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</si>
  <si>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</si>
  <si>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</si>
  <si>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</si>
  <si>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</si>
  <si>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</si>
  <si>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</si>
  <si>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</si>
  <si>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</si>
  <si>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</si>
  <si>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</si>
  <si>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</si>
  <si>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</si>
  <si>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</si>
  <si>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</si>
  <si>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ოკრელიზუმაბი</t>
  </si>
  <si>
    <t>ფინგოლიმოდი</t>
  </si>
  <si>
    <t>კვლევა</t>
  </si>
  <si>
    <t>ფურცელი</t>
  </si>
  <si>
    <t>ცხრილის შინაარსი</t>
  </si>
  <si>
    <t>1.05.01</t>
  </si>
  <si>
    <t>1.05.02</t>
  </si>
  <si>
    <t>1.05.03</t>
  </si>
  <si>
    <t>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</si>
  <si>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</si>
  <si>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</si>
  <si>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</si>
  <si>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მამრობითი</t>
  </si>
  <si>
    <t>მამრობითი სქესის პროცენტული წილი მთლიან რაოდენობაში</t>
  </si>
  <si>
    <t>მდედრობითი</t>
  </si>
  <si>
    <t>მდედრობითი სქესის პროცენტული წილი მთლიან რაოდენობაში</t>
  </si>
  <si>
    <t>ბენეფიციართა რაოდენობა რაიონებისა და ასაკობრივი ჯგუფების მიხედვით</t>
  </si>
  <si>
    <t xml:space="preserve">ქვეპროგრამის ძირითადი სტატისტიკური მონაცემები </t>
  </si>
  <si>
    <t xml:space="preserve">ბენეფიციართა რაოდენობა სქესისა და ასაკობრივი ჯგუფების მიხედვით </t>
  </si>
  <si>
    <t>ბენეფიციართა განაწილება სქესისა და ასაკობრივი ჯგუფების მიხედვით (პროცენტი)</t>
  </si>
  <si>
    <t>შემთხვევათა რაოდენობა გაცემული მედიკამენტების დასახელების და კვლევის მიხედვით</t>
  </si>
  <si>
    <t>გადარიცხული თანხა მედიკამენტების დასახელებისა და კვლევის მიხედვით (1000 ლარი)</t>
  </si>
  <si>
    <t xml:space="preserve">გაცემული ფლაკონების/კოლოფების რაოდენობა </t>
  </si>
  <si>
    <t>ბენეფიციართა რაოდენობა რაიონებისა და სქესის მიხედვით</t>
  </si>
  <si>
    <t>დაფინანსებულ შემთხვევათა რაოდენობა</t>
  </si>
  <si>
    <t>ბენეფიციართა რაოდენობა მიმდინარე თვის ჩათვლით</t>
  </si>
  <si>
    <t>ბენეფიციართა რაოდენობა  (მიმდინარე თვე)</t>
  </si>
  <si>
    <t>გადარიცხული თანხა (1000 ლარი)</t>
  </si>
  <si>
    <t>გადარიცხული თანხა სქესისა და ასაკობრივი ჯგუფების მიხედვით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</si>
</sst>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0_ ;\-0\ "/>
  </numFmts>
  <fonts count="15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b/>
      <sz val="14"/>
      <color rgb="FF0070C0"/>
      <name val="Sylfaen"/>
      <family val="2"/>
      <scheme val="minor"/>
    </font>
    <font>
      <sz val="14"/>
      <color theme="1"/>
      <name val="Sylfaen"/>
      <family val="2"/>
      <scheme val="minor"/>
    </font>
    <font>
      <b/>
      <sz val="9"/>
      <name val="Sylfaen"/>
      <family val="1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70C0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8" fillId="0" borderId="6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7" xfId="1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6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Continuous" vertical="center"/>
    </xf>
    <xf numFmtId="0" fontId="11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165" fontId="12" fillId="3" borderId="0" xfId="0" applyNumberFormat="1" applyFont="1" applyFill="1" applyAlignment="1">
      <alignment vertical="center"/>
    </xf>
    <xf numFmtId="165" fontId="5" fillId="3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4" fontId="12" fillId="3" borderId="0" xfId="0" applyNumberFormat="1" applyFont="1" applyFill="1" applyAlignment="1">
      <alignment horizontal="right" vertical="center"/>
    </xf>
    <xf numFmtId="164" fontId="13" fillId="4" borderId="2" xfId="0" applyNumberFormat="1" applyFont="1" applyFill="1" applyBorder="1" applyAlignment="1">
      <alignment horizontal="right" vertical="center"/>
    </xf>
    <xf numFmtId="165" fontId="12" fillId="3" borderId="0" xfId="0" applyNumberFormat="1" applyFont="1" applyFill="1" applyAlignment="1">
      <alignment horizontal="right" vertical="center"/>
    </xf>
    <xf numFmtId="0" fontId="14" fillId="3" borderId="1" xfId="0" applyFont="1" applyFill="1" applyBorder="1" applyAlignment="1">
      <alignment horizontal="centerContinuous" vertical="center"/>
    </xf>
    <xf numFmtId="0" fontId="14" fillId="3" borderId="1" xfId="0" applyNumberFormat="1" applyFont="1" applyFill="1" applyBorder="1" applyAlignment="1">
      <alignment horizontal="centerContinuous" vertical="center"/>
    </xf>
    <xf numFmtId="165" fontId="12" fillId="3" borderId="1" xfId="0" applyNumberFormat="1" applyFont="1" applyFill="1" applyBorder="1" applyAlignment="1">
      <alignment horizontal="right" vertical="center"/>
    </xf>
    <xf numFmtId="0" fontId="12" fillId="3" borderId="0" xfId="0" applyNumberFormat="1" applyFont="1" applyFill="1" applyAlignment="1">
      <alignment horizontal="right" vertical="center"/>
    </xf>
    <xf numFmtId="0" fontId="12" fillId="3" borderId="0" xfId="0" applyNumberFormat="1" applyFont="1" applyFill="1" applyAlignment="1">
      <alignment vertical="center"/>
    </xf>
    <xf numFmtId="0" fontId="13" fillId="3" borderId="5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horizontal="right" vertical="center"/>
    </xf>
    <xf numFmtId="0" fontId="13" fillId="4" borderId="2" xfId="0" applyNumberFormat="1" applyFont="1" applyFill="1" applyBorder="1" applyAlignment="1">
      <alignment horizontal="right" vertical="center"/>
    </xf>
    <xf numFmtId="0" fontId="13" fillId="4" borderId="2" xfId="0" applyFont="1" applyFill="1" applyBorder="1" applyAlignment="1">
      <alignment horizontal="right" vertical="center"/>
    </xf>
    <xf numFmtId="164" fontId="12" fillId="3" borderId="0" xfId="0" applyNumberFormat="1" applyFont="1" applyFill="1" applyAlignment="1">
      <alignment vertical="center"/>
    </xf>
    <xf numFmtId="0" fontId="14" fillId="3" borderId="1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 vertical="center"/>
    </xf>
    <xf numFmtId="165" fontId="12" fillId="3" borderId="0" xfId="0" applyNumberFormat="1" applyFont="1" applyFill="1" applyBorder="1" applyAlignment="1">
      <alignment horizontal="right" vertical="center"/>
    </xf>
    <xf numFmtId="166" fontId="12" fillId="3" borderId="1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1071525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CD8BB2B-A4FD-4935-A2ED-8D85F77FF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2" sqref="B2"/>
    </sheetView>
  </sheetViews>
  <sheetFormatPr defaultColWidth="9.125" defaultRowHeight="19.5" x14ac:dyDescent="0.35"/>
  <cols>
    <col min="1" max="1" width="13.375" style="19" bestFit="1" customWidth="1"/>
    <col min="2" max="2" width="183.375" style="19" bestFit="1" customWidth="1"/>
    <col min="3" max="3" width="9.125" style="19"/>
    <col min="4" max="4" width="27.375" style="19" bestFit="1" customWidth="1"/>
    <col min="5" max="16384" width="9.125" style="19"/>
  </cols>
  <sheetData>
    <row r="1" spans="1:2" ht="20.25" thickBot="1" x14ac:dyDescent="0.4">
      <c r="A1" s="18" t="s">
        <v>33</v>
      </c>
      <c r="B1" s="18" t="s">
        <v>34</v>
      </c>
    </row>
    <row r="2" spans="1:2" ht="20.25" thickTop="1" x14ac:dyDescent="0.35">
      <c r="A2" s="20" t="s">
        <v>35</v>
      </c>
      <c r="B2" s="14" t="s">
        <v>38</v>
      </c>
    </row>
    <row r="3" spans="1:2" x14ac:dyDescent="0.35">
      <c r="A3" s="21" t="s">
        <v>36</v>
      </c>
      <c r="B3" s="15" t="s">
        <v>39</v>
      </c>
    </row>
    <row r="4" spans="1:2" ht="20.25" thickBot="1" x14ac:dyDescent="0.4">
      <c r="A4" s="22" t="s">
        <v>37</v>
      </c>
      <c r="B4" s="16" t="s">
        <v>40</v>
      </c>
    </row>
    <row r="5" spans="1:2" ht="20.25" thickTop="1" x14ac:dyDescent="0.35"/>
  </sheetData>
  <hyperlinks>
    <hyperlink ref="B2" location="'1.05.01'!A1" display="გაფანტული სკლეროზ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5.02'!A1" display="გაფანტული სკლეროზ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5.03'!A1" display="გაფანტული სკლეროზ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tabSelected="1" zoomScaleNormal="100" workbookViewId="0">
      <selection activeCell="I62" sqref="I62"/>
    </sheetView>
  </sheetViews>
  <sheetFormatPr defaultColWidth="9.125" defaultRowHeight="15" x14ac:dyDescent="0.25"/>
  <cols>
    <col min="1" max="1" width="28.25" style="3" customWidth="1"/>
    <col min="2" max="2" width="23.875" style="3" customWidth="1"/>
    <col min="3" max="7" width="13.75" style="3" customWidth="1"/>
    <col min="8" max="14" width="13.7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17" t="s">
        <v>41</v>
      </c>
    </row>
    <row r="2" spans="1:15" s="13" customFormat="1" ht="24.95" customHeight="1" thickBot="1" x14ac:dyDescent="0.3">
      <c r="A2" s="46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6.5" thickTop="1" thickBot="1" x14ac:dyDescent="0.3">
      <c r="A3" s="5"/>
      <c r="B3" s="5"/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</row>
    <row r="4" spans="1:15" ht="15.75" thickTop="1" x14ac:dyDescent="0.25">
      <c r="A4" s="24" t="s">
        <v>54</v>
      </c>
      <c r="B4" s="33"/>
      <c r="C4" s="33">
        <v>99</v>
      </c>
      <c r="D4" s="33">
        <v>165</v>
      </c>
      <c r="E4" s="33">
        <v>219</v>
      </c>
      <c r="F4" s="33">
        <v>302</v>
      </c>
      <c r="G4" s="33">
        <v>365</v>
      </c>
      <c r="H4" s="33">
        <v>431</v>
      </c>
      <c r="I4" s="33">
        <v>509</v>
      </c>
      <c r="J4" s="33"/>
      <c r="K4" s="33"/>
      <c r="L4" s="33"/>
      <c r="M4" s="33"/>
      <c r="N4" s="33"/>
    </row>
    <row r="5" spans="1:15" x14ac:dyDescent="0.25">
      <c r="A5" s="47" t="s">
        <v>57</v>
      </c>
      <c r="B5" s="48"/>
      <c r="C5" s="48">
        <v>476.98599999999999</v>
      </c>
      <c r="D5" s="48">
        <v>921.02300000000002</v>
      </c>
      <c r="E5" s="48">
        <v>1493.8340000000001</v>
      </c>
      <c r="F5" s="48">
        <v>1856.251</v>
      </c>
      <c r="G5" s="48">
        <v>2425.9920000000002</v>
      </c>
      <c r="H5" s="48">
        <v>2953.9920000000002</v>
      </c>
      <c r="I5" s="48">
        <v>3572.0120000000002</v>
      </c>
      <c r="J5" s="48"/>
      <c r="K5" s="48"/>
      <c r="L5" s="48"/>
      <c r="M5" s="48"/>
      <c r="N5" s="48"/>
    </row>
    <row r="6" spans="1:15" x14ac:dyDescent="0.25">
      <c r="A6" s="24" t="s">
        <v>55</v>
      </c>
      <c r="B6" s="33"/>
      <c r="C6" s="33">
        <v>72</v>
      </c>
      <c r="D6" s="33">
        <v>133</v>
      </c>
      <c r="E6" s="33">
        <v>178</v>
      </c>
      <c r="F6" s="33">
        <v>231</v>
      </c>
      <c r="G6" s="33">
        <v>262</v>
      </c>
      <c r="H6" s="33">
        <v>294</v>
      </c>
      <c r="I6" s="33">
        <v>314</v>
      </c>
      <c r="J6" s="33"/>
      <c r="K6" s="33"/>
      <c r="L6" s="33"/>
      <c r="M6" s="33"/>
      <c r="N6" s="33"/>
    </row>
    <row r="7" spans="1:15" ht="15.75" thickBot="1" x14ac:dyDescent="0.3">
      <c r="A7" s="25" t="s">
        <v>56</v>
      </c>
      <c r="B7" s="38"/>
      <c r="C7" s="49">
        <v>72</v>
      </c>
      <c r="D7" s="49">
        <v>62</v>
      </c>
      <c r="E7" s="49">
        <v>51</v>
      </c>
      <c r="F7" s="49">
        <v>80</v>
      </c>
      <c r="G7" s="49">
        <v>62</v>
      </c>
      <c r="H7" s="49">
        <v>62</v>
      </c>
      <c r="I7" s="49">
        <v>75</v>
      </c>
      <c r="J7" s="49"/>
      <c r="K7" s="49"/>
      <c r="L7" s="49"/>
      <c r="M7" s="49"/>
      <c r="N7" s="49"/>
    </row>
    <row r="8" spans="1:15" ht="15.75" thickTop="1" x14ac:dyDescent="0.25"/>
    <row r="11" spans="1:15" ht="30.75" customHeight="1" thickBot="1" x14ac:dyDescent="0.3">
      <c r="A11" s="37" t="s">
        <v>48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5" ht="16.5" thickTop="1" thickBot="1" x14ac:dyDescent="0.3">
      <c r="A12" s="4" t="s">
        <v>2</v>
      </c>
      <c r="B12" s="4" t="s">
        <v>3</v>
      </c>
      <c r="C12" s="5" t="s">
        <v>7</v>
      </c>
      <c r="D12" s="5" t="s">
        <v>8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5" t="s">
        <v>14</v>
      </c>
      <c r="K12" s="5" t="s">
        <v>15</v>
      </c>
      <c r="L12" s="5" t="s">
        <v>16</v>
      </c>
      <c r="M12" s="5" t="s">
        <v>17</v>
      </c>
      <c r="N12" s="5" t="s">
        <v>18</v>
      </c>
    </row>
    <row r="13" spans="1:15" ht="15.75" thickTop="1" x14ac:dyDescent="0.25">
      <c r="A13" s="50" t="s">
        <v>42</v>
      </c>
      <c r="B13" s="6" t="s">
        <v>4</v>
      </c>
      <c r="C13" s="33">
        <v>10</v>
      </c>
      <c r="D13" s="33">
        <v>17</v>
      </c>
      <c r="E13" s="33">
        <v>19</v>
      </c>
      <c r="F13" s="33">
        <v>21</v>
      </c>
      <c r="G13" s="33">
        <v>21</v>
      </c>
      <c r="H13" s="33">
        <v>24</v>
      </c>
      <c r="I13" s="33">
        <v>25</v>
      </c>
      <c r="J13" s="33"/>
      <c r="K13" s="33"/>
      <c r="L13" s="33"/>
      <c r="M13" s="33"/>
      <c r="N13" s="33"/>
    </row>
    <row r="14" spans="1:15" x14ac:dyDescent="0.25">
      <c r="A14" s="54"/>
      <c r="B14" s="6" t="s">
        <v>5</v>
      </c>
      <c r="C14" s="33">
        <v>16</v>
      </c>
      <c r="D14" s="33">
        <v>28</v>
      </c>
      <c r="E14" s="33">
        <v>32</v>
      </c>
      <c r="F14" s="33">
        <v>50</v>
      </c>
      <c r="G14" s="33">
        <v>60</v>
      </c>
      <c r="H14" s="33">
        <v>70</v>
      </c>
      <c r="I14" s="33">
        <v>71</v>
      </c>
      <c r="J14" s="33"/>
      <c r="K14" s="33"/>
      <c r="L14" s="33"/>
      <c r="M14" s="33"/>
      <c r="N14" s="33"/>
    </row>
    <row r="15" spans="1:15" ht="15.75" thickBot="1" x14ac:dyDescent="0.3">
      <c r="A15" s="54"/>
      <c r="B15" s="7" t="s">
        <v>6</v>
      </c>
      <c r="C15" s="33">
        <v>5</v>
      </c>
      <c r="D15" s="33">
        <v>12</v>
      </c>
      <c r="E15" s="33">
        <v>16</v>
      </c>
      <c r="F15" s="33">
        <v>21</v>
      </c>
      <c r="G15" s="33">
        <v>27</v>
      </c>
      <c r="H15" s="33">
        <v>29</v>
      </c>
      <c r="I15" s="33">
        <v>32</v>
      </c>
      <c r="J15" s="33"/>
      <c r="K15" s="33"/>
      <c r="L15" s="33"/>
      <c r="M15" s="33"/>
      <c r="N15" s="33"/>
    </row>
    <row r="16" spans="1:15" ht="16.5" thickTop="1" thickBot="1" x14ac:dyDescent="0.3">
      <c r="A16" s="52"/>
      <c r="B16" s="8" t="s">
        <v>1</v>
      </c>
      <c r="C16" s="34">
        <v>31</v>
      </c>
      <c r="D16" s="34">
        <v>57</v>
      </c>
      <c r="E16" s="34">
        <v>67</v>
      </c>
      <c r="F16" s="34">
        <v>92</v>
      </c>
      <c r="G16" s="34">
        <v>108</v>
      </c>
      <c r="H16" s="34">
        <v>123</v>
      </c>
      <c r="I16" s="34">
        <v>128</v>
      </c>
      <c r="J16" s="34">
        <f t="shared" ref="J16:N16" si="0">SUM(J13:J15)</f>
        <v>0</v>
      </c>
      <c r="K16" s="34">
        <f t="shared" si="0"/>
        <v>0</v>
      </c>
      <c r="L16" s="34">
        <f t="shared" si="0"/>
        <v>0</v>
      </c>
      <c r="M16" s="34">
        <f t="shared" si="0"/>
        <v>0</v>
      </c>
      <c r="N16" s="34">
        <f t="shared" si="0"/>
        <v>0</v>
      </c>
    </row>
    <row r="17" spans="1:14" ht="15.75" thickTop="1" x14ac:dyDescent="0.25">
      <c r="A17" s="50" t="s">
        <v>44</v>
      </c>
      <c r="B17" s="6" t="s">
        <v>4</v>
      </c>
      <c r="C17" s="33">
        <v>7</v>
      </c>
      <c r="D17" s="33">
        <v>11</v>
      </c>
      <c r="E17" s="33">
        <v>20</v>
      </c>
      <c r="F17" s="33">
        <v>27</v>
      </c>
      <c r="G17" s="33">
        <v>34</v>
      </c>
      <c r="H17" s="33">
        <v>34</v>
      </c>
      <c r="I17" s="33">
        <v>36</v>
      </c>
      <c r="J17" s="33"/>
      <c r="K17" s="33"/>
      <c r="L17" s="33"/>
      <c r="M17" s="33"/>
      <c r="N17" s="33"/>
    </row>
    <row r="18" spans="1:14" x14ac:dyDescent="0.25">
      <c r="A18" s="54"/>
      <c r="B18" s="6" t="s">
        <v>5</v>
      </c>
      <c r="C18" s="33">
        <v>19</v>
      </c>
      <c r="D18" s="33">
        <v>41</v>
      </c>
      <c r="E18" s="33">
        <v>58</v>
      </c>
      <c r="F18" s="33">
        <v>70</v>
      </c>
      <c r="G18" s="33">
        <v>75</v>
      </c>
      <c r="H18" s="33">
        <v>86</v>
      </c>
      <c r="I18" s="33">
        <v>94</v>
      </c>
      <c r="J18" s="33"/>
      <c r="K18" s="33"/>
      <c r="L18" s="33"/>
      <c r="M18" s="33"/>
      <c r="N18" s="33"/>
    </row>
    <row r="19" spans="1:14" ht="15.75" thickBot="1" x14ac:dyDescent="0.3">
      <c r="A19" s="54"/>
      <c r="B19" s="7" t="s">
        <v>6</v>
      </c>
      <c r="C19" s="33">
        <v>15</v>
      </c>
      <c r="D19" s="33">
        <v>24</v>
      </c>
      <c r="E19" s="33">
        <v>33</v>
      </c>
      <c r="F19" s="33">
        <v>42</v>
      </c>
      <c r="G19" s="33">
        <v>45</v>
      </c>
      <c r="H19" s="33">
        <v>51</v>
      </c>
      <c r="I19" s="33">
        <v>56</v>
      </c>
      <c r="J19" s="33"/>
      <c r="K19" s="33"/>
      <c r="L19" s="33"/>
      <c r="M19" s="33"/>
      <c r="N19" s="33"/>
    </row>
    <row r="20" spans="1:14" ht="16.5" thickTop="1" thickBot="1" x14ac:dyDescent="0.3">
      <c r="A20" s="52"/>
      <c r="B20" s="8" t="s">
        <v>1</v>
      </c>
      <c r="C20" s="34">
        <v>41</v>
      </c>
      <c r="D20" s="34">
        <v>76</v>
      </c>
      <c r="E20" s="34">
        <v>111</v>
      </c>
      <c r="F20" s="34">
        <v>139</v>
      </c>
      <c r="G20" s="34">
        <v>154</v>
      </c>
      <c r="H20" s="34">
        <v>171</v>
      </c>
      <c r="I20" s="34">
        <v>186</v>
      </c>
      <c r="J20" s="34">
        <f t="shared" ref="J20:N20" si="1">SUM(J17:J19)</f>
        <v>0</v>
      </c>
      <c r="K20" s="34">
        <f t="shared" si="1"/>
        <v>0</v>
      </c>
      <c r="L20" s="34">
        <f t="shared" si="1"/>
        <v>0</v>
      </c>
      <c r="M20" s="34">
        <f t="shared" si="1"/>
        <v>0</v>
      </c>
      <c r="N20" s="34">
        <f t="shared" si="1"/>
        <v>0</v>
      </c>
    </row>
    <row r="21" spans="1:14" ht="15.75" thickTop="1" x14ac:dyDescent="0.25">
      <c r="A21" s="50" t="s">
        <v>1</v>
      </c>
      <c r="B21" s="6" t="s">
        <v>4</v>
      </c>
      <c r="C21" s="33">
        <v>17</v>
      </c>
      <c r="D21" s="33">
        <v>28</v>
      </c>
      <c r="E21" s="33">
        <v>39</v>
      </c>
      <c r="F21" s="33">
        <v>48</v>
      </c>
      <c r="G21" s="33">
        <v>55</v>
      </c>
      <c r="H21" s="33">
        <v>58</v>
      </c>
      <c r="I21" s="33">
        <v>61</v>
      </c>
      <c r="J21" s="33"/>
      <c r="K21" s="33"/>
      <c r="L21" s="33"/>
      <c r="M21" s="33"/>
      <c r="N21" s="33"/>
    </row>
    <row r="22" spans="1:14" x14ac:dyDescent="0.25">
      <c r="A22" s="54"/>
      <c r="B22" s="6" t="s">
        <v>5</v>
      </c>
      <c r="C22" s="33">
        <v>35</v>
      </c>
      <c r="D22" s="33">
        <v>69</v>
      </c>
      <c r="E22" s="33">
        <v>90</v>
      </c>
      <c r="F22" s="33">
        <v>120</v>
      </c>
      <c r="G22" s="33">
        <v>135</v>
      </c>
      <c r="H22" s="33">
        <v>156</v>
      </c>
      <c r="I22" s="33">
        <v>165</v>
      </c>
      <c r="J22" s="33"/>
      <c r="K22" s="33"/>
      <c r="L22" s="33"/>
      <c r="M22" s="33"/>
      <c r="N22" s="33"/>
    </row>
    <row r="23" spans="1:14" ht="15.75" thickBot="1" x14ac:dyDescent="0.3">
      <c r="A23" s="54"/>
      <c r="B23" s="7" t="s">
        <v>6</v>
      </c>
      <c r="C23" s="33">
        <v>20</v>
      </c>
      <c r="D23" s="33">
        <v>36</v>
      </c>
      <c r="E23" s="33">
        <v>49</v>
      </c>
      <c r="F23" s="33">
        <v>63</v>
      </c>
      <c r="G23" s="33">
        <v>72</v>
      </c>
      <c r="H23" s="33">
        <v>80</v>
      </c>
      <c r="I23" s="33">
        <v>88</v>
      </c>
      <c r="J23" s="33"/>
      <c r="K23" s="33"/>
      <c r="L23" s="33"/>
      <c r="M23" s="33"/>
      <c r="N23" s="33"/>
    </row>
    <row r="24" spans="1:14" ht="16.5" thickTop="1" thickBot="1" x14ac:dyDescent="0.3">
      <c r="A24" s="52"/>
      <c r="B24" s="8" t="s">
        <v>1</v>
      </c>
      <c r="C24" s="34">
        <v>72</v>
      </c>
      <c r="D24" s="34">
        <v>133</v>
      </c>
      <c r="E24" s="34">
        <v>178</v>
      </c>
      <c r="F24" s="34">
        <v>231</v>
      </c>
      <c r="G24" s="34">
        <v>262</v>
      </c>
      <c r="H24" s="34">
        <v>294</v>
      </c>
      <c r="I24" s="34">
        <v>314</v>
      </c>
      <c r="J24" s="34">
        <f t="shared" ref="J24:N24" si="2">SUM(J16+J20)</f>
        <v>0</v>
      </c>
      <c r="K24" s="34">
        <f t="shared" si="2"/>
        <v>0</v>
      </c>
      <c r="L24" s="34">
        <f t="shared" si="2"/>
        <v>0</v>
      </c>
      <c r="M24" s="34">
        <f t="shared" si="2"/>
        <v>0</v>
      </c>
      <c r="N24" s="34">
        <f t="shared" si="2"/>
        <v>0</v>
      </c>
    </row>
    <row r="25" spans="1:14" ht="15.75" thickTop="1" x14ac:dyDescent="0.25"/>
    <row r="27" spans="1:14" ht="27.75" customHeight="1" thickBot="1" x14ac:dyDescent="0.3">
      <c r="A27" s="37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6.5" thickTop="1" thickBot="1" x14ac:dyDescent="0.3">
      <c r="A28" s="4" t="s">
        <v>2</v>
      </c>
      <c r="B28" s="4" t="s">
        <v>3</v>
      </c>
      <c r="C28" s="5" t="s">
        <v>7</v>
      </c>
      <c r="D28" s="5" t="s">
        <v>8</v>
      </c>
      <c r="E28" s="5" t="s">
        <v>9</v>
      </c>
      <c r="F28" s="5" t="s">
        <v>10</v>
      </c>
      <c r="G28" s="5" t="s">
        <v>11</v>
      </c>
      <c r="H28" s="5" t="s">
        <v>12</v>
      </c>
      <c r="I28" s="5" t="s">
        <v>13</v>
      </c>
      <c r="J28" s="5" t="s">
        <v>14</v>
      </c>
      <c r="K28" s="5" t="s">
        <v>15</v>
      </c>
      <c r="L28" s="5" t="s">
        <v>16</v>
      </c>
      <c r="M28" s="5" t="s">
        <v>17</v>
      </c>
      <c r="N28" s="5" t="s">
        <v>18</v>
      </c>
    </row>
    <row r="29" spans="1:14" ht="15.75" thickTop="1" x14ac:dyDescent="0.25">
      <c r="A29" s="50" t="s">
        <v>42</v>
      </c>
      <c r="B29" s="6" t="s">
        <v>4</v>
      </c>
      <c r="C29" s="35">
        <v>47.938000000000002</v>
      </c>
      <c r="D29" s="35">
        <v>107.428</v>
      </c>
      <c r="E29" s="35">
        <v>172.279</v>
      </c>
      <c r="F29" s="35">
        <v>219.179</v>
      </c>
      <c r="G29" s="35">
        <v>259.98</v>
      </c>
      <c r="H29" s="35">
        <v>275.08</v>
      </c>
      <c r="I29" s="35">
        <v>325.23</v>
      </c>
      <c r="J29" s="35"/>
      <c r="K29" s="35"/>
      <c r="L29" s="35"/>
      <c r="M29" s="35"/>
      <c r="N29" s="35"/>
    </row>
    <row r="30" spans="1:14" x14ac:dyDescent="0.25">
      <c r="A30" s="54"/>
      <c r="B30" s="6" t="s">
        <v>5</v>
      </c>
      <c r="C30" s="35">
        <v>119.102</v>
      </c>
      <c r="D30" s="35">
        <v>212.292</v>
      </c>
      <c r="E30" s="35">
        <v>331.39400000000001</v>
      </c>
      <c r="F30" s="35">
        <v>379.33199999999999</v>
      </c>
      <c r="G30" s="35">
        <v>487.108</v>
      </c>
      <c r="H30" s="35">
        <v>645.75800000000004</v>
      </c>
      <c r="I30" s="35">
        <v>835.73299999999995</v>
      </c>
      <c r="J30" s="35"/>
      <c r="K30" s="35"/>
      <c r="L30" s="35"/>
      <c r="M30" s="35"/>
      <c r="N30" s="35"/>
    </row>
    <row r="31" spans="1:14" ht="15.75" thickBot="1" x14ac:dyDescent="0.3">
      <c r="A31" s="54"/>
      <c r="B31" s="7" t="s">
        <v>6</v>
      </c>
      <c r="C31" s="35">
        <v>48.414000000000001</v>
      </c>
      <c r="D31" s="35">
        <v>117.55200000000001</v>
      </c>
      <c r="E31" s="35">
        <v>171.803</v>
      </c>
      <c r="F31" s="35">
        <v>209.14099999999999</v>
      </c>
      <c r="G31" s="35">
        <v>252.84100000000001</v>
      </c>
      <c r="H31" s="35">
        <v>304.24099999999999</v>
      </c>
      <c r="I31" s="35">
        <v>366.24099999999999</v>
      </c>
      <c r="J31" s="35"/>
      <c r="K31" s="35"/>
      <c r="L31" s="35"/>
      <c r="M31" s="35"/>
      <c r="N31" s="35"/>
    </row>
    <row r="32" spans="1:14" ht="16.5" thickTop="1" thickBot="1" x14ac:dyDescent="0.3">
      <c r="A32" s="52"/>
      <c r="B32" s="8" t="s">
        <v>1</v>
      </c>
      <c r="C32" s="42">
        <v>215.45400000000001</v>
      </c>
      <c r="D32" s="42">
        <v>437.27199999999999</v>
      </c>
      <c r="E32" s="42">
        <v>675.476</v>
      </c>
      <c r="F32" s="42">
        <v>807.65200000000004</v>
      </c>
      <c r="G32" s="42">
        <v>999.92899999999997</v>
      </c>
      <c r="H32" s="42">
        <v>1225.079</v>
      </c>
      <c r="I32" s="42">
        <v>1527.204</v>
      </c>
      <c r="J32" s="42">
        <f t="shared" ref="J32:N32" si="3">SUM(J29:J31)</f>
        <v>0</v>
      </c>
      <c r="K32" s="42">
        <f t="shared" si="3"/>
        <v>0</v>
      </c>
      <c r="L32" s="42">
        <f t="shared" si="3"/>
        <v>0</v>
      </c>
      <c r="M32" s="42">
        <f t="shared" si="3"/>
        <v>0</v>
      </c>
      <c r="N32" s="42">
        <f t="shared" si="3"/>
        <v>0</v>
      </c>
    </row>
    <row r="33" spans="1:14" ht="15.75" thickTop="1" x14ac:dyDescent="0.25">
      <c r="A33" s="50" t="s">
        <v>44</v>
      </c>
      <c r="B33" s="6" t="s">
        <v>4</v>
      </c>
      <c r="C33" s="35">
        <v>38.29</v>
      </c>
      <c r="D33" s="35">
        <v>60.665999999999997</v>
      </c>
      <c r="E33" s="35">
        <v>114.917</v>
      </c>
      <c r="F33" s="35">
        <v>155.155</v>
      </c>
      <c r="G33" s="35">
        <v>231.005</v>
      </c>
      <c r="H33" s="35">
        <v>337.73</v>
      </c>
      <c r="I33" s="35">
        <v>372.75</v>
      </c>
      <c r="J33" s="35"/>
      <c r="K33" s="35"/>
      <c r="L33" s="35"/>
      <c r="M33" s="35"/>
      <c r="N33" s="35"/>
    </row>
    <row r="34" spans="1:14" x14ac:dyDescent="0.25">
      <c r="A34" s="54"/>
      <c r="B34" s="6" t="s">
        <v>5</v>
      </c>
      <c r="C34" s="35">
        <v>158.041</v>
      </c>
      <c r="D34" s="35">
        <v>261.18200000000002</v>
      </c>
      <c r="E34" s="35">
        <v>402.48700000000002</v>
      </c>
      <c r="F34" s="35">
        <v>539.49</v>
      </c>
      <c r="G34" s="35">
        <v>729.00400000000002</v>
      </c>
      <c r="H34" s="35">
        <v>856.67899999999997</v>
      </c>
      <c r="I34" s="35">
        <v>1064.954</v>
      </c>
      <c r="J34" s="35"/>
      <c r="K34" s="35"/>
      <c r="L34" s="35"/>
      <c r="M34" s="35"/>
      <c r="N34" s="35"/>
    </row>
    <row r="35" spans="1:14" ht="15.75" thickBot="1" x14ac:dyDescent="0.3">
      <c r="A35" s="54"/>
      <c r="B35" s="7" t="s">
        <v>6</v>
      </c>
      <c r="C35" s="35">
        <v>65.200999999999993</v>
      </c>
      <c r="D35" s="35">
        <v>161.90299999999999</v>
      </c>
      <c r="E35" s="35">
        <v>300.95400000000001</v>
      </c>
      <c r="F35" s="35">
        <v>353.95400000000001</v>
      </c>
      <c r="G35" s="35">
        <v>466.05399999999997</v>
      </c>
      <c r="H35" s="35">
        <v>534.50400000000002</v>
      </c>
      <c r="I35" s="35">
        <v>607.10400000000004</v>
      </c>
      <c r="J35" s="35"/>
      <c r="K35" s="35"/>
      <c r="L35" s="35"/>
      <c r="M35" s="35"/>
      <c r="N35" s="35"/>
    </row>
    <row r="36" spans="1:14" ht="16.5" thickTop="1" thickBot="1" x14ac:dyDescent="0.3">
      <c r="A36" s="52"/>
      <c r="B36" s="8" t="s">
        <v>1</v>
      </c>
      <c r="C36" s="42">
        <v>261.53199999999998</v>
      </c>
      <c r="D36" s="42">
        <v>483.75099999999998</v>
      </c>
      <c r="E36" s="42">
        <v>818.35799999999995</v>
      </c>
      <c r="F36" s="42">
        <v>1048.5989999999999</v>
      </c>
      <c r="G36" s="42">
        <v>1426.0630000000001</v>
      </c>
      <c r="H36" s="42">
        <v>1728.913</v>
      </c>
      <c r="I36" s="42">
        <v>2044.808</v>
      </c>
      <c r="J36" s="42">
        <f t="shared" ref="J36:N36" si="4">SUM(J33:J35)</f>
        <v>0</v>
      </c>
      <c r="K36" s="42">
        <f t="shared" si="4"/>
        <v>0</v>
      </c>
      <c r="L36" s="42">
        <f t="shared" si="4"/>
        <v>0</v>
      </c>
      <c r="M36" s="42">
        <f t="shared" si="4"/>
        <v>0</v>
      </c>
      <c r="N36" s="42">
        <f t="shared" si="4"/>
        <v>0</v>
      </c>
    </row>
    <row r="37" spans="1:14" ht="15.75" thickTop="1" x14ac:dyDescent="0.25">
      <c r="A37" s="50" t="s">
        <v>1</v>
      </c>
      <c r="B37" s="6" t="s">
        <v>4</v>
      </c>
      <c r="C37" s="35">
        <v>86.227999999999994</v>
      </c>
      <c r="D37" s="35">
        <v>168.09399999999999</v>
      </c>
      <c r="E37" s="35">
        <v>287.19600000000003</v>
      </c>
      <c r="F37" s="35">
        <v>374.334</v>
      </c>
      <c r="G37" s="35">
        <v>490.98500000000001</v>
      </c>
      <c r="H37" s="35">
        <v>612.80999999999995</v>
      </c>
      <c r="I37" s="35">
        <v>697.98</v>
      </c>
      <c r="J37" s="35"/>
      <c r="K37" s="35"/>
      <c r="L37" s="35"/>
      <c r="M37" s="35"/>
      <c r="N37" s="35"/>
    </row>
    <row r="38" spans="1:14" x14ac:dyDescent="0.25">
      <c r="A38" s="54"/>
      <c r="B38" s="6" t="s">
        <v>5</v>
      </c>
      <c r="C38" s="35">
        <v>277.14299999999997</v>
      </c>
      <c r="D38" s="35">
        <v>473.47399999999999</v>
      </c>
      <c r="E38" s="35">
        <v>733.88099999999997</v>
      </c>
      <c r="F38" s="35">
        <v>918.822</v>
      </c>
      <c r="G38" s="35">
        <v>1216.1120000000001</v>
      </c>
      <c r="H38" s="35">
        <v>1502.4369999999999</v>
      </c>
      <c r="I38" s="35">
        <v>1900.6869999999999</v>
      </c>
      <c r="J38" s="35"/>
      <c r="K38" s="35"/>
      <c r="L38" s="35"/>
      <c r="M38" s="35"/>
      <c r="N38" s="35"/>
    </row>
    <row r="39" spans="1:14" ht="15.75" thickBot="1" x14ac:dyDescent="0.3">
      <c r="A39" s="54"/>
      <c r="B39" s="7" t="s">
        <v>6</v>
      </c>
      <c r="C39" s="35">
        <v>113.61499999999999</v>
      </c>
      <c r="D39" s="35">
        <v>279.45499999999998</v>
      </c>
      <c r="E39" s="35">
        <v>472.75700000000001</v>
      </c>
      <c r="F39" s="35">
        <v>563.09500000000003</v>
      </c>
      <c r="G39" s="35">
        <v>718.89499999999998</v>
      </c>
      <c r="H39" s="35">
        <v>838.745</v>
      </c>
      <c r="I39" s="35">
        <v>973.34500000000003</v>
      </c>
      <c r="J39" s="35"/>
      <c r="K39" s="35"/>
      <c r="L39" s="35"/>
      <c r="M39" s="35"/>
      <c r="N39" s="35"/>
    </row>
    <row r="40" spans="1:14" ht="16.5" thickTop="1" thickBot="1" x14ac:dyDescent="0.3">
      <c r="A40" s="52"/>
      <c r="B40" s="8" t="s">
        <v>1</v>
      </c>
      <c r="C40" s="42">
        <v>476.98599999999999</v>
      </c>
      <c r="D40" s="42">
        <v>921.02300000000002</v>
      </c>
      <c r="E40" s="42">
        <v>1493.8340000000001</v>
      </c>
      <c r="F40" s="42">
        <v>1856.251</v>
      </c>
      <c r="G40" s="42">
        <v>2425.9920000000002</v>
      </c>
      <c r="H40" s="42">
        <v>2953.9920000000002</v>
      </c>
      <c r="I40" s="42">
        <v>3572.0120000000002</v>
      </c>
      <c r="J40" s="42">
        <f t="shared" ref="J40:N40" si="5">SUM(J32+J36)</f>
        <v>0</v>
      </c>
      <c r="K40" s="42">
        <f t="shared" si="5"/>
        <v>0</v>
      </c>
      <c r="L40" s="42">
        <f t="shared" si="5"/>
        <v>0</v>
      </c>
      <c r="M40" s="42">
        <f t="shared" si="5"/>
        <v>0</v>
      </c>
      <c r="N40" s="42">
        <f t="shared" si="5"/>
        <v>0</v>
      </c>
    </row>
    <row r="41" spans="1:14" ht="15.75" thickTop="1" x14ac:dyDescent="0.25"/>
    <row r="44" spans="1:14" ht="30.75" customHeight="1" thickBot="1" x14ac:dyDescent="0.3">
      <c r="A44" s="36" t="s">
        <v>49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6.5" thickTop="1" thickBot="1" x14ac:dyDescent="0.3">
      <c r="A45" s="26" t="s">
        <v>2</v>
      </c>
      <c r="B45" s="26" t="s">
        <v>3</v>
      </c>
      <c r="C45" s="5" t="s">
        <v>7</v>
      </c>
      <c r="D45" s="5" t="s">
        <v>8</v>
      </c>
      <c r="E45" s="5" t="s">
        <v>9</v>
      </c>
      <c r="F45" s="5" t="s">
        <v>10</v>
      </c>
      <c r="G45" s="5" t="s">
        <v>11</v>
      </c>
      <c r="H45" s="5" t="s">
        <v>12</v>
      </c>
      <c r="I45" s="5" t="s">
        <v>13</v>
      </c>
      <c r="J45" s="5" t="s">
        <v>14</v>
      </c>
      <c r="K45" s="5" t="s">
        <v>15</v>
      </c>
      <c r="L45" s="5" t="s">
        <v>16</v>
      </c>
      <c r="M45" s="5" t="s">
        <v>17</v>
      </c>
      <c r="N45" s="5" t="s">
        <v>18</v>
      </c>
    </row>
    <row r="46" spans="1:14" ht="15.75" thickTop="1" x14ac:dyDescent="0.25">
      <c r="A46" s="50" t="s">
        <v>42</v>
      </c>
      <c r="B46" s="6" t="s">
        <v>4</v>
      </c>
      <c r="C46" s="35">
        <f>C13/$C$16*100</f>
        <v>32.258064516129032</v>
      </c>
      <c r="D46" s="35">
        <f>D13/$D$16*100</f>
        <v>29.82456140350877</v>
      </c>
      <c r="E46" s="35">
        <f>E13/$E$16*100</f>
        <v>28.35820895522388</v>
      </c>
      <c r="F46" s="35">
        <f>F13/$F$16*100</f>
        <v>22.826086956521738</v>
      </c>
      <c r="G46" s="35">
        <f>G13/$G$16*100</f>
        <v>19.444444444444446</v>
      </c>
      <c r="H46" s="35">
        <f>H13/$H$16*100</f>
        <v>19.512195121951219</v>
      </c>
      <c r="I46" s="35">
        <f>I13/$I$16*100</f>
        <v>19.53125</v>
      </c>
      <c r="J46" s="35"/>
      <c r="K46" s="35"/>
      <c r="L46" s="35"/>
      <c r="M46" s="35"/>
      <c r="N46" s="35"/>
    </row>
    <row r="47" spans="1:14" x14ac:dyDescent="0.25">
      <c r="A47" s="51"/>
      <c r="B47" s="6" t="s">
        <v>5</v>
      </c>
      <c r="C47" s="35">
        <f>C14/$C$16*100</f>
        <v>51.612903225806448</v>
      </c>
      <c r="D47" s="35">
        <f>D14/$D$16*100</f>
        <v>49.122807017543856</v>
      </c>
      <c r="E47" s="35">
        <f>E14/$E$16*100</f>
        <v>47.761194029850742</v>
      </c>
      <c r="F47" s="35">
        <f>F14/$F$16*100</f>
        <v>54.347826086956516</v>
      </c>
      <c r="G47" s="35">
        <f>G14/$G$16*100</f>
        <v>55.555555555555557</v>
      </c>
      <c r="H47" s="35">
        <f t="shared" ref="H47:H48" si="6">H14/$H$16*100</f>
        <v>56.910569105691053</v>
      </c>
      <c r="I47" s="35">
        <f>I14/$I$16*100</f>
        <v>55.46875</v>
      </c>
      <c r="J47" s="35"/>
      <c r="K47" s="35"/>
      <c r="L47" s="35"/>
      <c r="M47" s="35"/>
      <c r="N47" s="35"/>
    </row>
    <row r="48" spans="1:14" ht="15.75" thickBot="1" x14ac:dyDescent="0.3">
      <c r="A48" s="51"/>
      <c r="B48" s="7" t="s">
        <v>6</v>
      </c>
      <c r="C48" s="35">
        <f>C15/$C$16*100</f>
        <v>16.129032258064516</v>
      </c>
      <c r="D48" s="35">
        <f>D15/$D$16*100</f>
        <v>21.052631578947366</v>
      </c>
      <c r="E48" s="35">
        <f>E15/$E$16*100</f>
        <v>23.880597014925371</v>
      </c>
      <c r="F48" s="35">
        <f>F15/$F$16*100</f>
        <v>22.826086956521738</v>
      </c>
      <c r="G48" s="35">
        <f t="shared" ref="G48" si="7">G15/$G$16*100</f>
        <v>25</v>
      </c>
      <c r="H48" s="35">
        <f t="shared" si="6"/>
        <v>23.577235772357724</v>
      </c>
      <c r="I48" s="35">
        <f>I15/$I$16*100</f>
        <v>25</v>
      </c>
      <c r="J48" s="35"/>
      <c r="K48" s="35"/>
      <c r="L48" s="35"/>
      <c r="M48" s="35"/>
      <c r="N48" s="35"/>
    </row>
    <row r="49" spans="1:14" ht="16.5" thickTop="1" thickBot="1" x14ac:dyDescent="0.3">
      <c r="A49" s="52"/>
      <c r="B49" s="8" t="s">
        <v>1</v>
      </c>
      <c r="C49" s="42">
        <f>SUM(C46:C48)</f>
        <v>100</v>
      </c>
      <c r="D49" s="42">
        <f>SUM(D46:D48)</f>
        <v>100</v>
      </c>
      <c r="E49" s="42">
        <f>SUM(E46:E48)</f>
        <v>100</v>
      </c>
      <c r="F49" s="42">
        <f>SUM(F46:F48)</f>
        <v>99.999999999999986</v>
      </c>
      <c r="G49" s="42">
        <f t="shared" ref="G49:H49" si="8">SUM(G46:G48)</f>
        <v>100</v>
      </c>
      <c r="H49" s="42">
        <f t="shared" si="8"/>
        <v>100</v>
      </c>
      <c r="I49" s="42">
        <f>SUM(I46:I48)</f>
        <v>100</v>
      </c>
      <c r="J49" s="42"/>
      <c r="K49" s="42"/>
      <c r="L49" s="42"/>
      <c r="M49" s="42"/>
      <c r="N49" s="42"/>
    </row>
    <row r="50" spans="1:14" ht="16.5" thickTop="1" thickBot="1" x14ac:dyDescent="0.3">
      <c r="A50" s="26" t="s">
        <v>43</v>
      </c>
      <c r="B50" s="8"/>
      <c r="C50" s="42">
        <f>C16/$C$24*100</f>
        <v>43.055555555555557</v>
      </c>
      <c r="D50" s="42">
        <f>D16/$D$24*100</f>
        <v>42.857142857142854</v>
      </c>
      <c r="E50" s="42">
        <f>E16/$E$24*100</f>
        <v>37.640449438202246</v>
      </c>
      <c r="F50" s="42">
        <f>F16/$F$24*100</f>
        <v>39.82683982683983</v>
      </c>
      <c r="G50" s="42">
        <f>G16/$G$24*100</f>
        <v>41.221374045801525</v>
      </c>
      <c r="H50" s="42">
        <f>H16/$H$24*100</f>
        <v>41.836734693877553</v>
      </c>
      <c r="I50" s="42">
        <f>I16/$I$24*100</f>
        <v>40.764331210191088</v>
      </c>
      <c r="J50" s="42"/>
      <c r="K50" s="42"/>
      <c r="L50" s="42"/>
      <c r="M50" s="42"/>
      <c r="N50" s="42"/>
    </row>
    <row r="51" spans="1:14" ht="15.75" thickTop="1" x14ac:dyDescent="0.25">
      <c r="A51" s="50" t="s">
        <v>44</v>
      </c>
      <c r="B51" s="6" t="s">
        <v>4</v>
      </c>
      <c r="C51" s="35">
        <f>C17/$C$20*100</f>
        <v>17.073170731707318</v>
      </c>
      <c r="D51" s="35">
        <f>D17/$D$20*100</f>
        <v>14.473684210526317</v>
      </c>
      <c r="E51" s="35">
        <f>E17/$E$20*100</f>
        <v>18.018018018018019</v>
      </c>
      <c r="F51" s="35">
        <f>F17/$F$20*100</f>
        <v>19.424460431654676</v>
      </c>
      <c r="G51" s="35">
        <f>G17/$G$20*100</f>
        <v>22.077922077922079</v>
      </c>
      <c r="H51" s="35">
        <f>H17/$H$20*100</f>
        <v>19.883040935672515</v>
      </c>
      <c r="I51" s="35">
        <f>I17/$I$20*100</f>
        <v>19.35483870967742</v>
      </c>
      <c r="J51" s="35"/>
      <c r="K51" s="35"/>
      <c r="L51" s="35"/>
      <c r="M51" s="35"/>
      <c r="N51" s="35"/>
    </row>
    <row r="52" spans="1:14" x14ac:dyDescent="0.25">
      <c r="A52" s="51"/>
      <c r="B52" s="6" t="s">
        <v>5</v>
      </c>
      <c r="C52" s="35">
        <f>C18/$C$20*100</f>
        <v>46.341463414634148</v>
      </c>
      <c r="D52" s="35">
        <f t="shared" ref="D52:D53" si="9">D18/$D$20*100</f>
        <v>53.94736842105263</v>
      </c>
      <c r="E52" s="35">
        <f t="shared" ref="E52:E53" si="10">E18/$E$20*100</f>
        <v>52.252252252252248</v>
      </c>
      <c r="F52" s="35">
        <f>F18/$F$20*100</f>
        <v>50.359712230215827</v>
      </c>
      <c r="G52" s="35">
        <f t="shared" ref="G52:G53" si="11">G18/$G$20*100</f>
        <v>48.701298701298704</v>
      </c>
      <c r="H52" s="35">
        <f t="shared" ref="H52" si="12">H18/$H$20*100</f>
        <v>50.292397660818708</v>
      </c>
      <c r="I52" s="35">
        <f>I18/$I$20*100</f>
        <v>50.537634408602152</v>
      </c>
      <c r="J52" s="35"/>
      <c r="K52" s="35"/>
      <c r="L52" s="35"/>
      <c r="M52" s="35"/>
      <c r="N52" s="35"/>
    </row>
    <row r="53" spans="1:14" ht="15.75" thickBot="1" x14ac:dyDescent="0.3">
      <c r="A53" s="51"/>
      <c r="B53" s="7" t="s">
        <v>6</v>
      </c>
      <c r="C53" s="35">
        <f>C19/$C$20*100</f>
        <v>36.585365853658537</v>
      </c>
      <c r="D53" s="35">
        <f t="shared" si="9"/>
        <v>31.578947368421051</v>
      </c>
      <c r="E53" s="35">
        <f t="shared" si="10"/>
        <v>29.72972972972973</v>
      </c>
      <c r="F53" s="35">
        <f>F19/$F$20*100</f>
        <v>30.215827338129497</v>
      </c>
      <c r="G53" s="35">
        <f t="shared" si="11"/>
        <v>29.220779220779221</v>
      </c>
      <c r="H53" s="35">
        <f>H19/$H$20*100</f>
        <v>29.82456140350877</v>
      </c>
      <c r="I53" s="35">
        <f>I19/$I$20*100</f>
        <v>30.107526881720432</v>
      </c>
      <c r="J53" s="35"/>
      <c r="K53" s="35"/>
      <c r="L53" s="35"/>
      <c r="M53" s="35"/>
      <c r="N53" s="35"/>
    </row>
    <row r="54" spans="1:14" ht="16.5" thickTop="1" thickBot="1" x14ac:dyDescent="0.3">
      <c r="A54" s="52"/>
      <c r="B54" s="8" t="s">
        <v>1</v>
      </c>
      <c r="C54" s="42">
        <f>SUM(C51:C53)</f>
        <v>100</v>
      </c>
      <c r="D54" s="42">
        <f>SUM(D51:D53)</f>
        <v>100</v>
      </c>
      <c r="E54" s="42">
        <f>SUM(E51:E53)</f>
        <v>99.999999999999986</v>
      </c>
      <c r="F54" s="42">
        <f>SUM(F51:F53)</f>
        <v>100</v>
      </c>
      <c r="G54" s="42">
        <f>SUM(G51:G53)</f>
        <v>100</v>
      </c>
      <c r="H54" s="42">
        <f t="shared" ref="H54:I54" si="13">SUM(H51:H53)</f>
        <v>99.999999999999986</v>
      </c>
      <c r="I54" s="42">
        <f>SUM(I51:I53)</f>
        <v>100</v>
      </c>
      <c r="J54" s="42"/>
      <c r="K54" s="42"/>
      <c r="L54" s="42"/>
      <c r="M54" s="42"/>
      <c r="N54" s="42"/>
    </row>
    <row r="55" spans="1:14" ht="16.5" thickTop="1" thickBot="1" x14ac:dyDescent="0.3">
      <c r="A55" s="8" t="s">
        <v>45</v>
      </c>
      <c r="B55" s="34"/>
      <c r="C55" s="42">
        <f>C20/$C$24*100</f>
        <v>56.944444444444443</v>
      </c>
      <c r="D55" s="42">
        <f>D20/$D$24*100</f>
        <v>57.142857142857139</v>
      </c>
      <c r="E55" s="42">
        <f>E20/$E$24*100</f>
        <v>62.359550561797747</v>
      </c>
      <c r="F55" s="42">
        <f>F20/$F$24*100</f>
        <v>60.173160173160177</v>
      </c>
      <c r="G55" s="42">
        <f>G20/$G$24*100</f>
        <v>58.778625954198475</v>
      </c>
      <c r="H55" s="42">
        <f>H20/$H$24*100</f>
        <v>58.163265306122447</v>
      </c>
      <c r="I55" s="42">
        <f>I20/$I$24*100</f>
        <v>59.235668789808912</v>
      </c>
      <c r="J55" s="42"/>
      <c r="K55" s="42"/>
      <c r="L55" s="42"/>
      <c r="M55" s="42"/>
      <c r="N55" s="42"/>
    </row>
    <row r="56" spans="1:14" ht="15.75" thickTop="1" x14ac:dyDescent="0.25">
      <c r="A56" s="50" t="s">
        <v>1</v>
      </c>
      <c r="B56" s="6" t="s">
        <v>4</v>
      </c>
      <c r="C56" s="35">
        <f>C21/$C$24*100</f>
        <v>23.611111111111111</v>
      </c>
      <c r="D56" s="35">
        <f>D21/$D$24*100</f>
        <v>21.052631578947366</v>
      </c>
      <c r="E56" s="35">
        <f>E21/$E$24*100</f>
        <v>21.910112359550563</v>
      </c>
      <c r="F56" s="35">
        <f>F21/$F$24*100</f>
        <v>20.779220779220779</v>
      </c>
      <c r="G56" s="35">
        <f>G21/$G$24*100</f>
        <v>20.992366412213741</v>
      </c>
      <c r="H56" s="35">
        <f>H21/$H$24*100</f>
        <v>19.727891156462583</v>
      </c>
      <c r="I56" s="35">
        <f>I21/$I$24*100</f>
        <v>19.426751592356688</v>
      </c>
      <c r="J56" s="35"/>
      <c r="K56" s="35"/>
      <c r="L56" s="35"/>
      <c r="M56" s="35"/>
      <c r="N56" s="35"/>
    </row>
    <row r="57" spans="1:14" x14ac:dyDescent="0.25">
      <c r="A57" s="51"/>
      <c r="B57" s="6" t="s">
        <v>5</v>
      </c>
      <c r="C57" s="35">
        <f>C22/$C$24*100</f>
        <v>48.611111111111107</v>
      </c>
      <c r="D57" s="35">
        <f t="shared" ref="D57:D58" si="14">D22/$D$24*100</f>
        <v>51.879699248120303</v>
      </c>
      <c r="E57" s="35">
        <f t="shared" ref="E57:E58" si="15">E22/$E$24*100</f>
        <v>50.561797752808992</v>
      </c>
      <c r="F57" s="35">
        <f>F22/$F$24*100</f>
        <v>51.94805194805194</v>
      </c>
      <c r="G57" s="35">
        <f t="shared" ref="G57" si="16">G22/$G$24*100</f>
        <v>51.526717557251914</v>
      </c>
      <c r="H57" s="35">
        <f>H22/$H$24*100</f>
        <v>53.061224489795919</v>
      </c>
      <c r="I57" s="35">
        <f>I22/$I$24*100</f>
        <v>52.547770700636946</v>
      </c>
      <c r="J57" s="35"/>
      <c r="K57" s="35"/>
      <c r="L57" s="35"/>
      <c r="M57" s="35"/>
      <c r="N57" s="35"/>
    </row>
    <row r="58" spans="1:14" ht="15.75" thickBot="1" x14ac:dyDescent="0.3">
      <c r="A58" s="51"/>
      <c r="B58" s="7" t="s">
        <v>6</v>
      </c>
      <c r="C58" s="35">
        <f>C23/$C$24*100</f>
        <v>27.777777777777779</v>
      </c>
      <c r="D58" s="35">
        <f t="shared" si="14"/>
        <v>27.06766917293233</v>
      </c>
      <c r="E58" s="35">
        <f t="shared" si="15"/>
        <v>27.528089887640451</v>
      </c>
      <c r="F58" s="35">
        <f>F23/$F$24*100</f>
        <v>27.27272727272727</v>
      </c>
      <c r="G58" s="35">
        <f>G23/$G$24*100</f>
        <v>27.480916030534353</v>
      </c>
      <c r="H58" s="35">
        <f t="shared" ref="H58" si="17">H23/$H$24*100</f>
        <v>27.210884353741498</v>
      </c>
      <c r="I58" s="35">
        <f>I23/$I$24*100</f>
        <v>28.02547770700637</v>
      </c>
      <c r="J58" s="35"/>
      <c r="K58" s="35"/>
      <c r="L58" s="35"/>
      <c r="M58" s="35"/>
      <c r="N58" s="35"/>
    </row>
    <row r="59" spans="1:14" ht="16.5" thickTop="1" thickBot="1" x14ac:dyDescent="0.3">
      <c r="A59" s="52"/>
      <c r="B59" s="8" t="s">
        <v>1</v>
      </c>
      <c r="C59" s="42">
        <f>SUM(C56:C58)</f>
        <v>100</v>
      </c>
      <c r="D59" s="42">
        <f>SUM(D56:D58)</f>
        <v>100</v>
      </c>
      <c r="E59" s="42">
        <f>SUM(E56:E58)</f>
        <v>100</v>
      </c>
      <c r="F59" s="42">
        <f>SUM(F56:F58)</f>
        <v>99.999999999999986</v>
      </c>
      <c r="G59" s="42">
        <f t="shared" ref="G59:H59" si="18">SUM(G56:G58)</f>
        <v>100</v>
      </c>
      <c r="H59" s="42">
        <f t="shared" si="18"/>
        <v>100</v>
      </c>
      <c r="I59" s="42">
        <f>SUM(I56:I58)</f>
        <v>100.00000000000001</v>
      </c>
      <c r="J59" s="42"/>
      <c r="K59" s="42"/>
      <c r="L59" s="42"/>
      <c r="M59" s="42"/>
      <c r="N59" s="42"/>
    </row>
    <row r="60" spans="1:14" ht="15.75" thickTop="1" x14ac:dyDescent="0.25"/>
  </sheetData>
  <mergeCells count="10">
    <mergeCell ref="A46:A49"/>
    <mergeCell ref="A51:A54"/>
    <mergeCell ref="A56:A59"/>
    <mergeCell ref="B1:N1"/>
    <mergeCell ref="A33:A36"/>
    <mergeCell ref="A37:A40"/>
    <mergeCell ref="A13:A16"/>
    <mergeCell ref="A17:A20"/>
    <mergeCell ref="A21:A24"/>
    <mergeCell ref="A29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showGridLines="0" zoomScaleNormal="100" workbookViewId="0">
      <selection activeCell="C27" sqref="C27"/>
    </sheetView>
  </sheetViews>
  <sheetFormatPr defaultColWidth="9.125" defaultRowHeight="15" x14ac:dyDescent="0.25"/>
  <cols>
    <col min="1" max="1" width="24.25" style="3" customWidth="1"/>
    <col min="2" max="2" width="13.125" style="3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7" t="s">
        <v>41</v>
      </c>
    </row>
    <row r="2" spans="1:15" s="13" customFormat="1" ht="29.25" customHeight="1" thickBot="1" x14ac:dyDescent="0.3">
      <c r="A2" s="37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</row>
    <row r="4" spans="1:15" ht="15.75" thickTop="1" x14ac:dyDescent="0.25">
      <c r="A4" s="10" t="s">
        <v>30</v>
      </c>
      <c r="B4" s="39">
        <v>52</v>
      </c>
      <c r="C4" s="39">
        <v>87</v>
      </c>
      <c r="D4" s="39">
        <v>114</v>
      </c>
      <c r="E4" s="39">
        <v>158</v>
      </c>
      <c r="F4" s="39">
        <v>189</v>
      </c>
      <c r="G4" s="39">
        <v>226</v>
      </c>
      <c r="H4" s="39">
        <v>266</v>
      </c>
      <c r="I4" s="39"/>
      <c r="J4" s="39"/>
      <c r="K4" s="39"/>
      <c r="L4" s="39"/>
      <c r="M4" s="39"/>
    </row>
    <row r="5" spans="1:15" x14ac:dyDescent="0.25">
      <c r="A5" s="11" t="s">
        <v>31</v>
      </c>
      <c r="B5" s="39">
        <v>38</v>
      </c>
      <c r="C5" s="39">
        <v>62</v>
      </c>
      <c r="D5" s="39">
        <v>83</v>
      </c>
      <c r="E5" s="39">
        <v>114</v>
      </c>
      <c r="F5" s="39">
        <v>138</v>
      </c>
      <c r="G5" s="39">
        <v>161</v>
      </c>
      <c r="H5" s="39">
        <v>194</v>
      </c>
      <c r="I5" s="39"/>
      <c r="J5" s="39"/>
      <c r="K5" s="39"/>
      <c r="L5" s="39"/>
      <c r="M5" s="39"/>
    </row>
    <row r="6" spans="1:15" ht="15.75" thickBot="1" x14ac:dyDescent="0.3">
      <c r="A6" s="11" t="s">
        <v>32</v>
      </c>
      <c r="B6" s="39">
        <v>9</v>
      </c>
      <c r="C6" s="39">
        <v>16</v>
      </c>
      <c r="D6" s="39">
        <v>22</v>
      </c>
      <c r="E6" s="39">
        <v>30</v>
      </c>
      <c r="F6" s="39">
        <v>38</v>
      </c>
      <c r="G6" s="39">
        <v>44</v>
      </c>
      <c r="H6" s="39">
        <v>49</v>
      </c>
      <c r="I6" s="39"/>
      <c r="J6" s="39"/>
      <c r="K6" s="39"/>
      <c r="L6" s="39"/>
      <c r="M6" s="39"/>
    </row>
    <row r="7" spans="1:15" ht="16.5" thickTop="1" thickBot="1" x14ac:dyDescent="0.3">
      <c r="A7" s="8" t="s">
        <v>1</v>
      </c>
      <c r="B7" s="34">
        <v>99</v>
      </c>
      <c r="C7" s="34">
        <v>165</v>
      </c>
      <c r="D7" s="34">
        <v>219</v>
      </c>
      <c r="E7" s="34">
        <v>302</v>
      </c>
      <c r="F7" s="34">
        <v>365</v>
      </c>
      <c r="G7" s="34">
        <v>431</v>
      </c>
      <c r="H7" s="34">
        <v>509</v>
      </c>
      <c r="I7" s="34">
        <f t="shared" ref="I7:M7" si="0">SUM(I4:I6)</f>
        <v>0</v>
      </c>
      <c r="J7" s="34">
        <f t="shared" si="0"/>
        <v>0</v>
      </c>
      <c r="K7" s="34">
        <f t="shared" si="0"/>
        <v>0</v>
      </c>
      <c r="L7" s="34">
        <f t="shared" si="0"/>
        <v>0</v>
      </c>
      <c r="M7" s="34">
        <f t="shared" si="0"/>
        <v>0</v>
      </c>
    </row>
    <row r="8" spans="1:15" ht="15.75" thickTop="1" x14ac:dyDescent="0.25"/>
    <row r="10" spans="1:15" s="13" customFormat="1" ht="29.25" customHeight="1" thickBot="1" x14ac:dyDescent="0.3">
      <c r="A10" s="37" t="s">
        <v>51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5" ht="16.5" thickTop="1" thickBot="1" x14ac:dyDescent="0.3">
      <c r="A11" s="4"/>
      <c r="B11" s="5" t="s">
        <v>7</v>
      </c>
      <c r="C11" s="5" t="s">
        <v>8</v>
      </c>
      <c r="D11" s="5" t="s">
        <v>9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  <c r="K11" s="5" t="s">
        <v>16</v>
      </c>
      <c r="L11" s="5" t="s">
        <v>17</v>
      </c>
      <c r="M11" s="5" t="s">
        <v>18</v>
      </c>
    </row>
    <row r="12" spans="1:15" ht="15.75" thickTop="1" x14ac:dyDescent="0.25">
      <c r="A12" s="10" t="s">
        <v>30</v>
      </c>
      <c r="B12" s="35">
        <v>349.8</v>
      </c>
      <c r="C12" s="35">
        <v>657.2</v>
      </c>
      <c r="D12" s="35">
        <v>1102.4000000000001</v>
      </c>
      <c r="E12" s="35">
        <v>1388.6</v>
      </c>
      <c r="F12" s="35">
        <v>1749</v>
      </c>
      <c r="G12" s="35">
        <v>2130.6</v>
      </c>
      <c r="H12" s="35">
        <v>2650</v>
      </c>
      <c r="I12" s="35"/>
      <c r="J12" s="35"/>
      <c r="K12" s="35"/>
      <c r="L12" s="35"/>
      <c r="M12" s="35"/>
    </row>
    <row r="13" spans="1:15" x14ac:dyDescent="0.25">
      <c r="A13" s="11" t="s">
        <v>31</v>
      </c>
      <c r="B13" s="35">
        <v>121.836</v>
      </c>
      <c r="C13" s="35">
        <v>254.74799999999999</v>
      </c>
      <c r="D13" s="35">
        <v>376.584</v>
      </c>
      <c r="E13" s="35">
        <v>448.92599999999999</v>
      </c>
      <c r="F13" s="35">
        <v>654.19200000000001</v>
      </c>
      <c r="G13" s="35">
        <v>793.69200000000001</v>
      </c>
      <c r="H13" s="35">
        <v>888.19200000000001</v>
      </c>
      <c r="I13" s="35"/>
      <c r="J13" s="35"/>
      <c r="K13" s="35"/>
      <c r="L13" s="35"/>
      <c r="M13" s="35"/>
    </row>
    <row r="14" spans="1:15" ht="15.75" thickBot="1" x14ac:dyDescent="0.3">
      <c r="A14" s="11" t="s">
        <v>32</v>
      </c>
      <c r="B14" s="35">
        <v>5.35</v>
      </c>
      <c r="C14" s="35">
        <v>9.0749999999999993</v>
      </c>
      <c r="D14" s="35">
        <v>14.85</v>
      </c>
      <c r="E14" s="35">
        <v>18.725000000000001</v>
      </c>
      <c r="F14" s="35">
        <v>22.8</v>
      </c>
      <c r="G14" s="35">
        <v>29.7</v>
      </c>
      <c r="H14" s="35">
        <v>33.82</v>
      </c>
      <c r="I14" s="35"/>
      <c r="J14" s="35"/>
      <c r="K14" s="35"/>
      <c r="L14" s="35"/>
      <c r="M14" s="35"/>
    </row>
    <row r="15" spans="1:15" ht="16.5" thickTop="1" thickBot="1" x14ac:dyDescent="0.3">
      <c r="A15" s="8" t="s">
        <v>1</v>
      </c>
      <c r="B15" s="42">
        <v>476.98599999999999</v>
      </c>
      <c r="C15" s="42">
        <v>921.02300000000002</v>
      </c>
      <c r="D15" s="42">
        <v>1493.8340000000001</v>
      </c>
      <c r="E15" s="42">
        <v>1856.251</v>
      </c>
      <c r="F15" s="42">
        <v>2425.9920000000002</v>
      </c>
      <c r="G15" s="42">
        <v>2953.9920000000002</v>
      </c>
      <c r="H15" s="42">
        <v>3572.0120000000002</v>
      </c>
      <c r="I15" s="42">
        <f t="shared" ref="I15" si="1">SUM(I12:I14)</f>
        <v>0</v>
      </c>
      <c r="J15" s="42">
        <f t="shared" ref="J15" si="2">SUM(J12:J14)</f>
        <v>0</v>
      </c>
      <c r="K15" s="42">
        <f t="shared" ref="K15" si="3">SUM(K12:K14)</f>
        <v>0</v>
      </c>
      <c r="L15" s="42">
        <f t="shared" ref="L15" si="4">SUM(L12:L14)</f>
        <v>0</v>
      </c>
      <c r="M15" s="42">
        <f t="shared" ref="M15" si="5">SUM(M12:M14)</f>
        <v>0</v>
      </c>
    </row>
    <row r="16" spans="1:15" ht="15.75" thickTop="1" x14ac:dyDescent="0.25"/>
    <row r="19" spans="1:13" ht="30" customHeight="1" thickBot="1" x14ac:dyDescent="0.3">
      <c r="A19" s="37" t="s">
        <v>52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6.5" thickTop="1" thickBot="1" x14ac:dyDescent="0.3">
      <c r="A20" s="4"/>
      <c r="B20" s="5" t="s">
        <v>7</v>
      </c>
      <c r="C20" s="5" t="s">
        <v>8</v>
      </c>
      <c r="D20" s="5" t="s">
        <v>9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  <c r="K20" s="5" t="s">
        <v>16</v>
      </c>
      <c r="L20" s="5" t="s">
        <v>17</v>
      </c>
      <c r="M20" s="5" t="s">
        <v>18</v>
      </c>
    </row>
    <row r="21" spans="1:13" ht="15.75" thickTop="1" x14ac:dyDescent="0.25">
      <c r="A21" s="11" t="s">
        <v>30</v>
      </c>
      <c r="B21" s="39">
        <v>53</v>
      </c>
      <c r="C21" s="39">
        <v>97</v>
      </c>
      <c r="D21" s="39">
        <v>159</v>
      </c>
      <c r="E21" s="39">
        <v>200</v>
      </c>
      <c r="F21" s="39">
        <v>250</v>
      </c>
      <c r="G21" s="39">
        <v>301</v>
      </c>
      <c r="H21" s="39">
        <v>373</v>
      </c>
      <c r="I21" s="39"/>
      <c r="J21" s="39"/>
      <c r="K21" s="39"/>
      <c r="L21" s="39"/>
      <c r="M21" s="39"/>
    </row>
    <row r="22" spans="1:13" ht="15.75" thickBot="1" x14ac:dyDescent="0.3">
      <c r="A22" s="11" t="s">
        <v>31</v>
      </c>
      <c r="B22" s="39">
        <v>66</v>
      </c>
      <c r="C22" s="39">
        <v>138</v>
      </c>
      <c r="D22" s="39">
        <v>204</v>
      </c>
      <c r="E22" s="39">
        <v>246</v>
      </c>
      <c r="F22" s="39">
        <v>378</v>
      </c>
      <c r="G22" s="39">
        <v>471</v>
      </c>
      <c r="H22" s="39">
        <v>534</v>
      </c>
      <c r="I22" s="39"/>
      <c r="J22" s="39"/>
      <c r="K22" s="39"/>
      <c r="L22" s="39"/>
      <c r="M22" s="39"/>
    </row>
    <row r="23" spans="1:13" ht="16.5" thickTop="1" thickBot="1" x14ac:dyDescent="0.3">
      <c r="A23" s="8" t="s">
        <v>1</v>
      </c>
      <c r="B23" s="34">
        <v>119</v>
      </c>
      <c r="C23" s="34">
        <v>235</v>
      </c>
      <c r="D23" s="34">
        <v>363</v>
      </c>
      <c r="E23" s="34">
        <v>446</v>
      </c>
      <c r="F23" s="34">
        <v>628</v>
      </c>
      <c r="G23" s="34">
        <v>772</v>
      </c>
      <c r="H23" s="34">
        <v>907</v>
      </c>
      <c r="I23" s="34">
        <f t="shared" ref="I23" si="6">SUM(I21:I22)</f>
        <v>0</v>
      </c>
      <c r="J23" s="34">
        <f t="shared" ref="J23" si="7">SUM(J21:J22)</f>
        <v>0</v>
      </c>
      <c r="K23" s="34">
        <f t="shared" ref="K23" si="8">SUM(K21:K22)</f>
        <v>0</v>
      </c>
      <c r="L23" s="34">
        <f t="shared" ref="L23" si="9">SUM(L21:L22)</f>
        <v>0</v>
      </c>
      <c r="M23" s="34">
        <f t="shared" ref="M23" si="10">SUM(M21:M22)</f>
        <v>0</v>
      </c>
    </row>
    <row r="24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M36" sqref="M36"/>
    </sheetView>
  </sheetViews>
  <sheetFormatPr defaultColWidth="9.125" defaultRowHeight="15" x14ac:dyDescent="0.25"/>
  <cols>
    <col min="1" max="1" width="37" style="3" bestFit="1" customWidth="1"/>
    <col min="2" max="2" width="20.125" style="3" bestFit="1" customWidth="1"/>
    <col min="3" max="7" width="13.625" style="3" customWidth="1"/>
    <col min="8" max="14" width="13.625" style="2" customWidth="1"/>
    <col min="15" max="15" width="21.875" style="2" bestFit="1" customWidth="1"/>
    <col min="16" max="16384" width="9.125" style="2"/>
  </cols>
  <sheetData>
    <row r="1" spans="1:15" ht="80.099999999999994" customHeight="1" x14ac:dyDescent="0.25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7" t="s">
        <v>41</v>
      </c>
    </row>
    <row r="2" spans="1:15" s="13" customFormat="1" ht="31.5" customHeight="1" thickBot="1" x14ac:dyDescent="0.3">
      <c r="A2" s="36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5" ht="16.5" thickTop="1" thickBot="1" x14ac:dyDescent="0.3">
      <c r="A3" s="26" t="s">
        <v>19</v>
      </c>
      <c r="B3" s="4" t="s">
        <v>2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spans="1:15" ht="15.75" thickTop="1" x14ac:dyDescent="0.25">
      <c r="A4" s="56" t="s">
        <v>20</v>
      </c>
      <c r="B4" s="27" t="s">
        <v>42</v>
      </c>
      <c r="C4" s="39">
        <v>3</v>
      </c>
      <c r="D4" s="39">
        <v>7</v>
      </c>
      <c r="E4" s="39">
        <v>7</v>
      </c>
      <c r="F4" s="39">
        <v>10</v>
      </c>
      <c r="G4" s="39">
        <v>11</v>
      </c>
      <c r="H4" s="39">
        <v>13</v>
      </c>
      <c r="I4" s="39">
        <v>14</v>
      </c>
      <c r="J4" s="39"/>
      <c r="K4" s="39"/>
      <c r="L4" s="39"/>
      <c r="M4" s="39"/>
      <c r="N4" s="39"/>
    </row>
    <row r="5" spans="1:15" ht="15.75" thickBot="1" x14ac:dyDescent="0.3">
      <c r="A5" s="57"/>
      <c r="B5" s="27" t="s">
        <v>44</v>
      </c>
      <c r="C5" s="39">
        <v>6</v>
      </c>
      <c r="D5" s="39">
        <v>11</v>
      </c>
      <c r="E5" s="39">
        <v>14</v>
      </c>
      <c r="F5" s="39">
        <v>17</v>
      </c>
      <c r="G5" s="39">
        <v>19</v>
      </c>
      <c r="H5" s="39">
        <v>22</v>
      </c>
      <c r="I5" s="39">
        <v>24</v>
      </c>
      <c r="J5" s="39"/>
      <c r="K5" s="39"/>
      <c r="L5" s="39"/>
      <c r="M5" s="39"/>
      <c r="N5" s="39"/>
    </row>
    <row r="6" spans="1:15" ht="16.5" thickTop="1" thickBot="1" x14ac:dyDescent="0.3">
      <c r="A6" s="58"/>
      <c r="B6" s="26" t="s">
        <v>1</v>
      </c>
      <c r="C6" s="43">
        <v>9</v>
      </c>
      <c r="D6" s="43">
        <v>18</v>
      </c>
      <c r="E6" s="43">
        <v>21</v>
      </c>
      <c r="F6" s="43">
        <v>27</v>
      </c>
      <c r="G6" s="43">
        <v>30</v>
      </c>
      <c r="H6" s="43">
        <v>35</v>
      </c>
      <c r="I6" s="43">
        <v>38</v>
      </c>
      <c r="J6" s="43"/>
      <c r="K6" s="43"/>
      <c r="L6" s="43"/>
      <c r="M6" s="43"/>
      <c r="N6" s="43"/>
    </row>
    <row r="7" spans="1:15" ht="15.75" thickTop="1" x14ac:dyDescent="0.25">
      <c r="A7" s="56" t="s">
        <v>21</v>
      </c>
      <c r="B7" s="29" t="s">
        <v>42</v>
      </c>
      <c r="C7" s="39">
        <v>4</v>
      </c>
      <c r="D7" s="39">
        <v>5</v>
      </c>
      <c r="E7" s="39">
        <v>5</v>
      </c>
      <c r="F7" s="39">
        <v>9</v>
      </c>
      <c r="G7" s="39">
        <v>10</v>
      </c>
      <c r="H7" s="39">
        <v>13</v>
      </c>
      <c r="I7" s="39">
        <v>14</v>
      </c>
      <c r="J7" s="39"/>
      <c r="K7" s="39"/>
      <c r="L7" s="39"/>
      <c r="M7" s="39"/>
      <c r="N7" s="39"/>
    </row>
    <row r="8" spans="1:15" ht="15.75" thickBot="1" x14ac:dyDescent="0.3">
      <c r="A8" s="57"/>
      <c r="B8" s="27" t="s">
        <v>44</v>
      </c>
      <c r="C8" s="39">
        <v>1</v>
      </c>
      <c r="D8" s="39">
        <v>6</v>
      </c>
      <c r="E8" s="39">
        <v>11</v>
      </c>
      <c r="F8" s="39">
        <v>17</v>
      </c>
      <c r="G8" s="39">
        <v>18</v>
      </c>
      <c r="H8" s="39">
        <v>19</v>
      </c>
      <c r="I8" s="39">
        <v>21</v>
      </c>
      <c r="J8" s="39"/>
      <c r="K8" s="39"/>
      <c r="L8" s="39"/>
      <c r="M8" s="39"/>
      <c r="N8" s="39"/>
    </row>
    <row r="9" spans="1:15" ht="16.5" thickTop="1" thickBot="1" x14ac:dyDescent="0.3">
      <c r="A9" s="58"/>
      <c r="B9" s="26" t="s">
        <v>1</v>
      </c>
      <c r="C9" s="44">
        <v>5</v>
      </c>
      <c r="D9" s="44">
        <v>11</v>
      </c>
      <c r="E9" s="44">
        <v>16</v>
      </c>
      <c r="F9" s="44">
        <v>26</v>
      </c>
      <c r="G9" s="44">
        <v>28</v>
      </c>
      <c r="H9" s="44">
        <v>32</v>
      </c>
      <c r="I9" s="44">
        <v>35</v>
      </c>
      <c r="J9" s="44"/>
      <c r="K9" s="44"/>
      <c r="L9" s="44"/>
      <c r="M9" s="44"/>
      <c r="N9" s="44"/>
    </row>
    <row r="10" spans="1:15" ht="15.75" thickTop="1" x14ac:dyDescent="0.25">
      <c r="A10" s="56" t="s">
        <v>22</v>
      </c>
      <c r="B10" s="29" t="s">
        <v>42</v>
      </c>
      <c r="C10" s="39">
        <v>3</v>
      </c>
      <c r="D10" s="39">
        <v>4</v>
      </c>
      <c r="E10" s="39">
        <v>4</v>
      </c>
      <c r="F10" s="39">
        <v>4</v>
      </c>
      <c r="G10" s="39">
        <v>6</v>
      </c>
      <c r="H10" s="39">
        <v>7</v>
      </c>
      <c r="I10" s="39">
        <v>8</v>
      </c>
      <c r="J10" s="39"/>
      <c r="K10" s="39"/>
      <c r="L10" s="39"/>
      <c r="M10" s="39"/>
      <c r="N10" s="39"/>
    </row>
    <row r="11" spans="1:15" ht="15.75" thickBot="1" x14ac:dyDescent="0.3">
      <c r="A11" s="57"/>
      <c r="B11" s="27" t="s">
        <v>44</v>
      </c>
      <c r="C11" s="39">
        <v>6</v>
      </c>
      <c r="D11" s="39">
        <v>8</v>
      </c>
      <c r="E11" s="39">
        <v>11</v>
      </c>
      <c r="F11" s="39">
        <v>12</v>
      </c>
      <c r="G11" s="39">
        <v>12</v>
      </c>
      <c r="H11" s="39">
        <v>13</v>
      </c>
      <c r="I11" s="39">
        <v>13</v>
      </c>
      <c r="J11" s="39"/>
      <c r="K11" s="39"/>
      <c r="L11" s="39"/>
      <c r="M11" s="39"/>
      <c r="N11" s="39"/>
    </row>
    <row r="12" spans="1:15" ht="16.5" thickTop="1" thickBot="1" x14ac:dyDescent="0.3">
      <c r="A12" s="58"/>
      <c r="B12" s="26" t="s">
        <v>1</v>
      </c>
      <c r="C12" s="44">
        <v>9</v>
      </c>
      <c r="D12" s="44">
        <v>12</v>
      </c>
      <c r="E12" s="44">
        <v>15</v>
      </c>
      <c r="F12" s="44">
        <v>16</v>
      </c>
      <c r="G12" s="44">
        <v>18</v>
      </c>
      <c r="H12" s="44">
        <v>20</v>
      </c>
      <c r="I12" s="44">
        <v>21</v>
      </c>
      <c r="J12" s="44"/>
      <c r="K12" s="44"/>
      <c r="L12" s="44"/>
      <c r="M12" s="44"/>
      <c r="N12" s="44"/>
    </row>
    <row r="13" spans="1:15" ht="15.75" thickTop="1" x14ac:dyDescent="0.25">
      <c r="A13" s="56" t="s">
        <v>23</v>
      </c>
      <c r="B13" s="29" t="s">
        <v>42</v>
      </c>
      <c r="C13" s="39">
        <v>3</v>
      </c>
      <c r="D13" s="39">
        <v>6</v>
      </c>
      <c r="E13" s="39">
        <v>7</v>
      </c>
      <c r="F13" s="39">
        <v>8</v>
      </c>
      <c r="G13" s="39">
        <v>8</v>
      </c>
      <c r="H13" s="39">
        <v>9</v>
      </c>
      <c r="I13" s="39">
        <v>9</v>
      </c>
      <c r="J13" s="39"/>
      <c r="K13" s="39"/>
      <c r="L13" s="39"/>
      <c r="M13" s="39"/>
      <c r="N13" s="39"/>
    </row>
    <row r="14" spans="1:15" ht="15.75" thickBot="1" x14ac:dyDescent="0.3">
      <c r="A14" s="57"/>
      <c r="B14" s="27" t="s">
        <v>44</v>
      </c>
      <c r="C14" s="39">
        <v>2</v>
      </c>
      <c r="D14" s="39">
        <v>3</v>
      </c>
      <c r="E14" s="39">
        <v>3</v>
      </c>
      <c r="F14" s="39">
        <v>4</v>
      </c>
      <c r="G14" s="39">
        <v>4</v>
      </c>
      <c r="H14" s="39">
        <v>4</v>
      </c>
      <c r="I14" s="39">
        <v>4</v>
      </c>
      <c r="J14" s="39"/>
      <c r="K14" s="39"/>
      <c r="L14" s="39"/>
      <c r="M14" s="39"/>
      <c r="N14" s="39"/>
    </row>
    <row r="15" spans="1:15" ht="16.5" thickTop="1" thickBot="1" x14ac:dyDescent="0.3">
      <c r="A15" s="58"/>
      <c r="B15" s="26" t="s">
        <v>1</v>
      </c>
      <c r="C15" s="44">
        <v>5</v>
      </c>
      <c r="D15" s="44">
        <v>9</v>
      </c>
      <c r="E15" s="44">
        <v>10</v>
      </c>
      <c r="F15" s="44">
        <v>12</v>
      </c>
      <c r="G15" s="44">
        <v>12</v>
      </c>
      <c r="H15" s="44">
        <v>13</v>
      </c>
      <c r="I15" s="44">
        <v>13</v>
      </c>
      <c r="J15" s="44"/>
      <c r="K15" s="44"/>
      <c r="L15" s="44"/>
      <c r="M15" s="44"/>
      <c r="N15" s="44"/>
    </row>
    <row r="16" spans="1:15" ht="15.75" thickTop="1" x14ac:dyDescent="0.25">
      <c r="A16" s="56" t="s">
        <v>24</v>
      </c>
      <c r="B16" s="29" t="s">
        <v>42</v>
      </c>
      <c r="C16" s="39">
        <v>7</v>
      </c>
      <c r="D16" s="39">
        <v>9</v>
      </c>
      <c r="E16" s="39">
        <v>10</v>
      </c>
      <c r="F16" s="39">
        <v>11</v>
      </c>
      <c r="G16" s="39">
        <v>12</v>
      </c>
      <c r="H16" s="39">
        <v>12</v>
      </c>
      <c r="I16" s="39">
        <v>12</v>
      </c>
      <c r="J16" s="39"/>
      <c r="K16" s="39"/>
      <c r="L16" s="39"/>
      <c r="M16" s="39"/>
      <c r="N16" s="39"/>
    </row>
    <row r="17" spans="1:14" s="13" customFormat="1" ht="24.95" customHeight="1" thickBot="1" x14ac:dyDescent="0.3">
      <c r="A17" s="57"/>
      <c r="B17" s="27" t="s">
        <v>44</v>
      </c>
      <c r="C17" s="39">
        <v>2</v>
      </c>
      <c r="D17" s="39">
        <v>5</v>
      </c>
      <c r="E17" s="39">
        <v>7</v>
      </c>
      <c r="F17" s="39">
        <v>8</v>
      </c>
      <c r="G17" s="39">
        <v>10</v>
      </c>
      <c r="H17" s="39">
        <v>13</v>
      </c>
      <c r="I17" s="39">
        <v>15</v>
      </c>
      <c r="J17" s="39"/>
      <c r="K17" s="39"/>
      <c r="L17" s="39"/>
      <c r="M17" s="39"/>
      <c r="N17" s="39"/>
    </row>
    <row r="18" spans="1:14" ht="16.5" thickTop="1" thickBot="1" x14ac:dyDescent="0.3">
      <c r="A18" s="58"/>
      <c r="B18" s="26" t="s">
        <v>1</v>
      </c>
      <c r="C18" s="44">
        <v>9</v>
      </c>
      <c r="D18" s="44">
        <v>14</v>
      </c>
      <c r="E18" s="44">
        <v>17</v>
      </c>
      <c r="F18" s="44">
        <v>19</v>
      </c>
      <c r="G18" s="44">
        <v>22</v>
      </c>
      <c r="H18" s="44">
        <v>25</v>
      </c>
      <c r="I18" s="44">
        <v>27</v>
      </c>
      <c r="J18" s="44"/>
      <c r="K18" s="44"/>
      <c r="L18" s="44"/>
      <c r="M18" s="44"/>
      <c r="N18" s="44"/>
    </row>
    <row r="19" spans="1:14" ht="15.75" thickTop="1" x14ac:dyDescent="0.25">
      <c r="A19" s="56" t="s">
        <v>25</v>
      </c>
      <c r="B19" s="29" t="s">
        <v>42</v>
      </c>
      <c r="C19" s="39">
        <v>2</v>
      </c>
      <c r="D19" s="39">
        <v>7</v>
      </c>
      <c r="E19" s="39">
        <v>10</v>
      </c>
      <c r="F19" s="39">
        <v>14</v>
      </c>
      <c r="G19" s="39">
        <v>17</v>
      </c>
      <c r="H19" s="39">
        <v>18</v>
      </c>
      <c r="I19" s="39">
        <v>18</v>
      </c>
      <c r="J19" s="39"/>
      <c r="K19" s="39"/>
      <c r="L19" s="39"/>
      <c r="M19" s="39"/>
      <c r="N19" s="39"/>
    </row>
    <row r="20" spans="1:14" ht="15.75" thickBot="1" x14ac:dyDescent="0.3">
      <c r="A20" s="57"/>
      <c r="B20" s="27" t="s">
        <v>44</v>
      </c>
      <c r="C20" s="39">
        <v>6</v>
      </c>
      <c r="D20" s="39">
        <v>9</v>
      </c>
      <c r="E20" s="39">
        <v>14</v>
      </c>
      <c r="F20" s="39">
        <v>18</v>
      </c>
      <c r="G20" s="39">
        <v>21</v>
      </c>
      <c r="H20" s="39">
        <v>23</v>
      </c>
      <c r="I20" s="39">
        <v>25</v>
      </c>
      <c r="J20" s="39"/>
      <c r="K20" s="39"/>
      <c r="L20" s="39"/>
      <c r="M20" s="39"/>
      <c r="N20" s="39"/>
    </row>
    <row r="21" spans="1:14" ht="16.5" thickTop="1" thickBot="1" x14ac:dyDescent="0.3">
      <c r="A21" s="58"/>
      <c r="B21" s="26" t="s">
        <v>1</v>
      </c>
      <c r="C21" s="44">
        <v>8</v>
      </c>
      <c r="D21" s="44">
        <v>16</v>
      </c>
      <c r="E21" s="44">
        <v>24</v>
      </c>
      <c r="F21" s="44">
        <v>32</v>
      </c>
      <c r="G21" s="44">
        <v>38</v>
      </c>
      <c r="H21" s="44">
        <v>41</v>
      </c>
      <c r="I21" s="44">
        <v>43</v>
      </c>
      <c r="J21" s="44"/>
      <c r="K21" s="44"/>
      <c r="L21" s="44"/>
      <c r="M21" s="44"/>
      <c r="N21" s="44"/>
    </row>
    <row r="22" spans="1:14" ht="15.75" thickTop="1" x14ac:dyDescent="0.25">
      <c r="A22" s="56" t="s">
        <v>26</v>
      </c>
      <c r="B22" s="29" t="s">
        <v>42</v>
      </c>
      <c r="C22" s="39">
        <v>4</v>
      </c>
      <c r="D22" s="39">
        <v>8</v>
      </c>
      <c r="E22" s="39">
        <v>9</v>
      </c>
      <c r="F22" s="39">
        <v>11</v>
      </c>
      <c r="G22" s="39">
        <v>14</v>
      </c>
      <c r="H22" s="39">
        <v>17</v>
      </c>
      <c r="I22" s="39">
        <v>18</v>
      </c>
      <c r="J22" s="39"/>
      <c r="K22" s="39"/>
      <c r="L22" s="39"/>
      <c r="M22" s="39"/>
      <c r="N22" s="39"/>
    </row>
    <row r="23" spans="1:14" ht="15.75" thickBot="1" x14ac:dyDescent="0.3">
      <c r="A23" s="57"/>
      <c r="B23" s="27" t="s">
        <v>44</v>
      </c>
      <c r="C23" s="39">
        <v>2</v>
      </c>
      <c r="D23" s="39">
        <v>8</v>
      </c>
      <c r="E23" s="39">
        <v>16</v>
      </c>
      <c r="F23" s="39">
        <v>22</v>
      </c>
      <c r="G23" s="39">
        <v>25</v>
      </c>
      <c r="H23" s="39">
        <v>28</v>
      </c>
      <c r="I23" s="39">
        <v>32</v>
      </c>
      <c r="J23" s="39"/>
      <c r="K23" s="39"/>
      <c r="L23" s="39"/>
      <c r="M23" s="39"/>
      <c r="N23" s="39"/>
    </row>
    <row r="24" spans="1:14" ht="16.5" thickTop="1" thickBot="1" x14ac:dyDescent="0.3">
      <c r="A24" s="58"/>
      <c r="B24" s="26" t="s">
        <v>1</v>
      </c>
      <c r="C24" s="44">
        <v>6</v>
      </c>
      <c r="D24" s="44">
        <v>16</v>
      </c>
      <c r="E24" s="44">
        <v>25</v>
      </c>
      <c r="F24" s="44">
        <v>33</v>
      </c>
      <c r="G24" s="44">
        <v>39</v>
      </c>
      <c r="H24" s="44">
        <v>45</v>
      </c>
      <c r="I24" s="44">
        <v>50</v>
      </c>
      <c r="J24" s="44"/>
      <c r="K24" s="44"/>
      <c r="L24" s="44"/>
      <c r="M24" s="44"/>
      <c r="N24" s="44"/>
    </row>
    <row r="25" spans="1:14" ht="15.75" thickTop="1" x14ac:dyDescent="0.25">
      <c r="A25" s="56" t="s">
        <v>27</v>
      </c>
      <c r="B25" s="29" t="s">
        <v>42</v>
      </c>
      <c r="C25" s="39">
        <v>3</v>
      </c>
      <c r="D25" s="39">
        <v>8</v>
      </c>
      <c r="E25" s="39">
        <v>11</v>
      </c>
      <c r="F25" s="39">
        <v>15</v>
      </c>
      <c r="G25" s="39">
        <v>20</v>
      </c>
      <c r="H25" s="39">
        <v>23</v>
      </c>
      <c r="I25" s="39">
        <v>23</v>
      </c>
      <c r="J25" s="39"/>
      <c r="K25" s="39"/>
      <c r="L25" s="39"/>
      <c r="M25" s="39"/>
      <c r="N25" s="39"/>
    </row>
    <row r="26" spans="1:14" ht="15.75" thickBot="1" x14ac:dyDescent="0.3">
      <c r="A26" s="57"/>
      <c r="B26" s="27" t="s">
        <v>44</v>
      </c>
      <c r="C26" s="39">
        <v>10</v>
      </c>
      <c r="D26" s="39">
        <v>16</v>
      </c>
      <c r="E26" s="39">
        <v>22</v>
      </c>
      <c r="F26" s="39">
        <v>25</v>
      </c>
      <c r="G26" s="39">
        <v>29</v>
      </c>
      <c r="H26" s="39">
        <v>32</v>
      </c>
      <c r="I26" s="39">
        <v>34</v>
      </c>
      <c r="J26" s="39"/>
      <c r="K26" s="39"/>
      <c r="L26" s="39"/>
      <c r="M26" s="39"/>
      <c r="N26" s="39"/>
    </row>
    <row r="27" spans="1:14" ht="16.5" thickTop="1" thickBot="1" x14ac:dyDescent="0.3">
      <c r="A27" s="58"/>
      <c r="B27" s="26" t="s">
        <v>1</v>
      </c>
      <c r="C27" s="44">
        <v>13</v>
      </c>
      <c r="D27" s="44">
        <v>24</v>
      </c>
      <c r="E27" s="44">
        <v>33</v>
      </c>
      <c r="F27" s="44">
        <v>40</v>
      </c>
      <c r="G27" s="44">
        <v>49</v>
      </c>
      <c r="H27" s="44">
        <v>55</v>
      </c>
      <c r="I27" s="44">
        <v>57</v>
      </c>
      <c r="J27" s="44"/>
      <c r="K27" s="44"/>
      <c r="L27" s="44"/>
      <c r="M27" s="44"/>
      <c r="N27" s="44"/>
    </row>
    <row r="28" spans="1:14" ht="15.75" thickTop="1" x14ac:dyDescent="0.25">
      <c r="A28" s="56" t="s">
        <v>28</v>
      </c>
      <c r="B28" s="29" t="s">
        <v>42</v>
      </c>
      <c r="C28" s="39">
        <v>1</v>
      </c>
      <c r="D28" s="39">
        <v>1</v>
      </c>
      <c r="E28" s="39">
        <v>2</v>
      </c>
      <c r="F28" s="39">
        <v>7</v>
      </c>
      <c r="G28" s="39">
        <v>7</v>
      </c>
      <c r="H28" s="39">
        <v>8</v>
      </c>
      <c r="I28" s="39">
        <v>9</v>
      </c>
      <c r="J28" s="39"/>
      <c r="K28" s="39"/>
      <c r="L28" s="39"/>
      <c r="M28" s="39"/>
      <c r="N28" s="39"/>
    </row>
    <row r="29" spans="1:14" ht="15.75" thickBot="1" x14ac:dyDescent="0.3">
      <c r="A29" s="57"/>
      <c r="B29" s="27" t="s">
        <v>44</v>
      </c>
      <c r="C29" s="39">
        <v>5</v>
      </c>
      <c r="D29" s="39">
        <v>9</v>
      </c>
      <c r="E29" s="39">
        <v>10</v>
      </c>
      <c r="F29" s="39">
        <v>11</v>
      </c>
      <c r="G29" s="39">
        <v>11</v>
      </c>
      <c r="H29" s="39">
        <v>12</v>
      </c>
      <c r="I29" s="39">
        <v>13</v>
      </c>
      <c r="J29" s="39"/>
      <c r="K29" s="39"/>
      <c r="L29" s="39"/>
      <c r="M29" s="39"/>
      <c r="N29" s="39"/>
    </row>
    <row r="30" spans="1:14" ht="16.5" thickTop="1" thickBot="1" x14ac:dyDescent="0.3">
      <c r="A30" s="58"/>
      <c r="B30" s="26" t="s">
        <v>1</v>
      </c>
      <c r="C30" s="44">
        <v>6</v>
      </c>
      <c r="D30" s="44">
        <v>10</v>
      </c>
      <c r="E30" s="44">
        <v>12</v>
      </c>
      <c r="F30" s="44">
        <v>18</v>
      </c>
      <c r="G30" s="44">
        <v>18</v>
      </c>
      <c r="H30" s="44">
        <v>20</v>
      </c>
      <c r="I30" s="44">
        <v>22</v>
      </c>
      <c r="J30" s="44"/>
      <c r="K30" s="44"/>
      <c r="L30" s="44"/>
      <c r="M30" s="44"/>
      <c r="N30" s="44"/>
    </row>
    <row r="31" spans="1:14" ht="15.75" thickTop="1" x14ac:dyDescent="0.25">
      <c r="A31" s="56" t="s">
        <v>29</v>
      </c>
      <c r="B31" s="29" t="s">
        <v>42</v>
      </c>
      <c r="C31" s="33">
        <v>1</v>
      </c>
      <c r="D31" s="33">
        <v>2</v>
      </c>
      <c r="E31" s="33">
        <v>2</v>
      </c>
      <c r="F31" s="33">
        <v>3</v>
      </c>
      <c r="G31" s="33">
        <v>3</v>
      </c>
      <c r="H31" s="33">
        <v>3</v>
      </c>
      <c r="I31" s="33">
        <v>3</v>
      </c>
      <c r="J31" s="33"/>
      <c r="K31" s="33"/>
      <c r="L31" s="33"/>
      <c r="M31" s="33"/>
      <c r="N31" s="33"/>
    </row>
    <row r="32" spans="1:14" ht="15.75" thickBot="1" x14ac:dyDescent="0.3">
      <c r="A32" s="57"/>
      <c r="B32" s="27" t="s">
        <v>44</v>
      </c>
      <c r="C32" s="39">
        <v>1</v>
      </c>
      <c r="D32" s="39">
        <v>1</v>
      </c>
      <c r="E32" s="39">
        <v>3</v>
      </c>
      <c r="F32" s="39">
        <v>5</v>
      </c>
      <c r="G32" s="39">
        <v>5</v>
      </c>
      <c r="H32" s="39">
        <v>5</v>
      </c>
      <c r="I32" s="39">
        <v>5</v>
      </c>
      <c r="J32" s="39"/>
      <c r="K32" s="39"/>
      <c r="L32" s="39"/>
      <c r="M32" s="39"/>
      <c r="N32" s="39"/>
    </row>
    <row r="33" spans="1:14" ht="16.5" thickTop="1" thickBot="1" x14ac:dyDescent="0.3">
      <c r="A33" s="57"/>
      <c r="B33" s="30" t="s">
        <v>1</v>
      </c>
      <c r="C33" s="44">
        <v>2</v>
      </c>
      <c r="D33" s="44">
        <v>3</v>
      </c>
      <c r="E33" s="44">
        <v>5</v>
      </c>
      <c r="F33" s="44">
        <v>8</v>
      </c>
      <c r="G33" s="44">
        <v>8</v>
      </c>
      <c r="H33" s="44">
        <v>8</v>
      </c>
      <c r="I33" s="44">
        <v>8</v>
      </c>
      <c r="J33" s="44"/>
      <c r="K33" s="44"/>
      <c r="L33" s="44"/>
      <c r="M33" s="44"/>
      <c r="N33" s="44"/>
    </row>
    <row r="34" spans="1:14" ht="16.5" thickTop="1" thickBot="1" x14ac:dyDescent="0.3">
      <c r="A34" s="4" t="s">
        <v>1</v>
      </c>
      <c r="B34" s="4"/>
      <c r="C34" s="44">
        <v>72</v>
      </c>
      <c r="D34" s="44">
        <v>133</v>
      </c>
      <c r="E34" s="44">
        <v>178</v>
      </c>
      <c r="F34" s="44">
        <v>231</v>
      </c>
      <c r="G34" s="44">
        <v>262</v>
      </c>
      <c r="H34" s="44">
        <v>294</v>
      </c>
      <c r="I34" s="44">
        <v>314</v>
      </c>
      <c r="J34" s="44"/>
      <c r="K34" s="44"/>
      <c r="L34" s="44"/>
      <c r="M34" s="44"/>
      <c r="N34" s="44"/>
    </row>
    <row r="35" spans="1:14" ht="15.75" thickTop="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</row>
    <row r="36" spans="1:14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</row>
    <row r="38" spans="1:14" ht="30.75" customHeight="1" thickBot="1" x14ac:dyDescent="0.3">
      <c r="A38" s="36" t="s">
        <v>46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16.5" thickTop="1" thickBot="1" x14ac:dyDescent="0.3">
      <c r="A39" s="30" t="s">
        <v>19</v>
      </c>
      <c r="B39" s="4" t="s">
        <v>3</v>
      </c>
      <c r="C39" s="4" t="s">
        <v>7</v>
      </c>
      <c r="D39" s="4" t="s">
        <v>8</v>
      </c>
      <c r="E39" s="4" t="s">
        <v>9</v>
      </c>
      <c r="F39" s="4" t="s">
        <v>10</v>
      </c>
      <c r="G39" s="4" t="s">
        <v>11</v>
      </c>
      <c r="H39" s="4" t="s">
        <v>12</v>
      </c>
      <c r="I39" s="4" t="s">
        <v>13</v>
      </c>
      <c r="J39" s="4" t="s">
        <v>14</v>
      </c>
      <c r="K39" s="4" t="s">
        <v>15</v>
      </c>
      <c r="L39" s="4" t="s">
        <v>16</v>
      </c>
      <c r="M39" s="4" t="s">
        <v>17</v>
      </c>
      <c r="N39" s="4" t="s">
        <v>18</v>
      </c>
    </row>
    <row r="40" spans="1:14" ht="15.75" thickTop="1" x14ac:dyDescent="0.25">
      <c r="A40" s="59" t="s">
        <v>20</v>
      </c>
      <c r="B40" s="12" t="s">
        <v>4</v>
      </c>
      <c r="C40" s="40">
        <v>4</v>
      </c>
      <c r="D40" s="40">
        <v>5</v>
      </c>
      <c r="E40" s="40">
        <v>8</v>
      </c>
      <c r="F40" s="40">
        <v>10</v>
      </c>
      <c r="G40" s="40">
        <v>10</v>
      </c>
      <c r="H40" s="40">
        <v>10</v>
      </c>
      <c r="I40" s="40">
        <v>10</v>
      </c>
      <c r="J40" s="40"/>
      <c r="K40" s="40"/>
      <c r="L40" s="40"/>
      <c r="M40" s="40"/>
      <c r="N40" s="40"/>
    </row>
    <row r="41" spans="1:14" x14ac:dyDescent="0.25">
      <c r="A41" s="57"/>
      <c r="B41" s="12" t="s">
        <v>5</v>
      </c>
      <c r="C41" s="40">
        <v>4</v>
      </c>
      <c r="D41" s="40">
        <v>10</v>
      </c>
      <c r="E41" s="40">
        <v>10</v>
      </c>
      <c r="F41" s="40">
        <v>13</v>
      </c>
      <c r="G41" s="40">
        <v>15</v>
      </c>
      <c r="H41" s="40">
        <v>19</v>
      </c>
      <c r="I41" s="40">
        <v>21</v>
      </c>
      <c r="J41" s="40"/>
      <c r="K41" s="40"/>
      <c r="L41" s="40"/>
      <c r="M41" s="40"/>
      <c r="N41" s="40"/>
    </row>
    <row r="42" spans="1:14" ht="15.75" thickBot="1" x14ac:dyDescent="0.3">
      <c r="A42" s="57"/>
      <c r="B42" s="12" t="s">
        <v>6</v>
      </c>
      <c r="C42" s="40">
        <v>1</v>
      </c>
      <c r="D42" s="40">
        <v>3</v>
      </c>
      <c r="E42" s="40">
        <v>3</v>
      </c>
      <c r="F42" s="40">
        <v>4</v>
      </c>
      <c r="G42" s="40">
        <v>5</v>
      </c>
      <c r="H42" s="40">
        <v>6</v>
      </c>
      <c r="I42" s="40">
        <v>7</v>
      </c>
      <c r="J42" s="40"/>
      <c r="K42" s="40"/>
      <c r="L42" s="40"/>
      <c r="M42" s="40"/>
      <c r="N42" s="40"/>
    </row>
    <row r="43" spans="1:14" ht="16.5" thickTop="1" thickBot="1" x14ac:dyDescent="0.3">
      <c r="A43" s="60"/>
      <c r="B43" s="32" t="s">
        <v>1</v>
      </c>
      <c r="C43" s="41">
        <v>9</v>
      </c>
      <c r="D43" s="41">
        <v>18</v>
      </c>
      <c r="E43" s="41">
        <v>21</v>
      </c>
      <c r="F43" s="41">
        <v>27</v>
      </c>
      <c r="G43" s="41">
        <v>30</v>
      </c>
      <c r="H43" s="41">
        <v>35</v>
      </c>
      <c r="I43" s="41">
        <v>38</v>
      </c>
      <c r="J43" s="41"/>
      <c r="K43" s="41"/>
      <c r="L43" s="41"/>
      <c r="M43" s="41"/>
      <c r="N43" s="41"/>
    </row>
    <row r="44" spans="1:14" ht="15.75" thickTop="1" x14ac:dyDescent="0.25">
      <c r="A44" s="59" t="s">
        <v>21</v>
      </c>
      <c r="B44" s="12" t="s">
        <v>4</v>
      </c>
      <c r="C44" s="40">
        <v>1</v>
      </c>
      <c r="D44" s="40">
        <v>2</v>
      </c>
      <c r="E44" s="40">
        <v>2</v>
      </c>
      <c r="F44" s="40">
        <v>3</v>
      </c>
      <c r="G44" s="40">
        <v>3</v>
      </c>
      <c r="H44" s="40">
        <v>4</v>
      </c>
      <c r="I44" s="40">
        <v>5</v>
      </c>
      <c r="J44" s="40"/>
      <c r="K44" s="40"/>
      <c r="L44" s="40"/>
      <c r="M44" s="40"/>
      <c r="N44" s="40"/>
    </row>
    <row r="45" spans="1:14" x14ac:dyDescent="0.25">
      <c r="A45" s="57"/>
      <c r="B45" s="12" t="s">
        <v>5</v>
      </c>
      <c r="C45" s="40">
        <v>3</v>
      </c>
      <c r="D45" s="40">
        <v>5</v>
      </c>
      <c r="E45" s="40">
        <v>9</v>
      </c>
      <c r="F45" s="40">
        <v>14</v>
      </c>
      <c r="G45" s="40">
        <v>15</v>
      </c>
      <c r="H45" s="40">
        <v>18</v>
      </c>
      <c r="I45" s="40">
        <v>18</v>
      </c>
      <c r="J45" s="40"/>
      <c r="K45" s="40"/>
      <c r="L45" s="40"/>
      <c r="M45" s="40"/>
      <c r="N45" s="40"/>
    </row>
    <row r="46" spans="1:14" ht="15.75" thickBot="1" x14ac:dyDescent="0.3">
      <c r="A46" s="57"/>
      <c r="B46" s="12" t="s">
        <v>6</v>
      </c>
      <c r="C46" s="40">
        <v>1</v>
      </c>
      <c r="D46" s="40">
        <v>4</v>
      </c>
      <c r="E46" s="40">
        <v>5</v>
      </c>
      <c r="F46" s="40">
        <v>9</v>
      </c>
      <c r="G46" s="40">
        <v>10</v>
      </c>
      <c r="H46" s="40">
        <v>10</v>
      </c>
      <c r="I46" s="40">
        <v>12</v>
      </c>
      <c r="J46" s="40"/>
      <c r="K46" s="40"/>
      <c r="L46" s="40"/>
      <c r="M46" s="40"/>
      <c r="N46" s="40"/>
    </row>
    <row r="47" spans="1:14" ht="16.5" thickTop="1" thickBot="1" x14ac:dyDescent="0.3">
      <c r="A47" s="60"/>
      <c r="B47" s="32" t="s">
        <v>1</v>
      </c>
      <c r="C47" s="41">
        <v>5</v>
      </c>
      <c r="D47" s="41">
        <v>11</v>
      </c>
      <c r="E47" s="41">
        <v>16</v>
      </c>
      <c r="F47" s="41">
        <v>26</v>
      </c>
      <c r="G47" s="41">
        <v>28</v>
      </c>
      <c r="H47" s="41">
        <v>32</v>
      </c>
      <c r="I47" s="41">
        <v>35</v>
      </c>
      <c r="J47" s="41"/>
      <c r="K47" s="41"/>
      <c r="L47" s="41"/>
      <c r="M47" s="41"/>
      <c r="N47" s="41"/>
    </row>
    <row r="48" spans="1:14" ht="15.75" thickTop="1" x14ac:dyDescent="0.25">
      <c r="A48" s="59" t="s">
        <v>22</v>
      </c>
      <c r="B48" s="12" t="s">
        <v>4</v>
      </c>
      <c r="C48" s="40">
        <v>2</v>
      </c>
      <c r="D48" s="40">
        <v>3</v>
      </c>
      <c r="E48" s="40">
        <v>4</v>
      </c>
      <c r="F48" s="40">
        <v>4</v>
      </c>
      <c r="G48" s="40">
        <v>4</v>
      </c>
      <c r="H48" s="40">
        <v>4</v>
      </c>
      <c r="I48" s="40">
        <v>4</v>
      </c>
      <c r="J48" s="40"/>
      <c r="K48" s="40"/>
      <c r="L48" s="40"/>
      <c r="M48" s="40"/>
      <c r="N48" s="40"/>
    </row>
    <row r="49" spans="1:14" x14ac:dyDescent="0.25">
      <c r="A49" s="57"/>
      <c r="B49" s="12" t="s">
        <v>5</v>
      </c>
      <c r="C49" s="40">
        <v>4</v>
      </c>
      <c r="D49" s="40">
        <v>6</v>
      </c>
      <c r="E49" s="40">
        <v>6</v>
      </c>
      <c r="F49" s="40">
        <v>6</v>
      </c>
      <c r="G49" s="40">
        <v>7</v>
      </c>
      <c r="H49" s="40">
        <v>8</v>
      </c>
      <c r="I49" s="40">
        <v>9</v>
      </c>
      <c r="J49" s="40"/>
      <c r="K49" s="40"/>
      <c r="L49" s="40"/>
      <c r="M49" s="40"/>
      <c r="N49" s="40"/>
    </row>
    <row r="50" spans="1:14" ht="15.75" thickBot="1" x14ac:dyDescent="0.3">
      <c r="A50" s="57"/>
      <c r="B50" s="12" t="s">
        <v>6</v>
      </c>
      <c r="C50" s="40">
        <v>3</v>
      </c>
      <c r="D50" s="40">
        <v>3</v>
      </c>
      <c r="E50" s="40">
        <v>5</v>
      </c>
      <c r="F50" s="40">
        <v>6</v>
      </c>
      <c r="G50" s="40">
        <v>7</v>
      </c>
      <c r="H50" s="40">
        <v>8</v>
      </c>
      <c r="I50" s="40">
        <v>8</v>
      </c>
      <c r="J50" s="40"/>
      <c r="K50" s="40"/>
      <c r="L50" s="40"/>
      <c r="M50" s="40"/>
      <c r="N50" s="40"/>
    </row>
    <row r="51" spans="1:14" ht="16.5" thickTop="1" thickBot="1" x14ac:dyDescent="0.3">
      <c r="A51" s="60"/>
      <c r="B51" s="32" t="s">
        <v>1</v>
      </c>
      <c r="C51" s="41">
        <v>9</v>
      </c>
      <c r="D51" s="41">
        <v>12</v>
      </c>
      <c r="E51" s="41">
        <v>15</v>
      </c>
      <c r="F51" s="41">
        <v>16</v>
      </c>
      <c r="G51" s="41">
        <v>18</v>
      </c>
      <c r="H51" s="41">
        <v>20</v>
      </c>
      <c r="I51" s="41">
        <v>21</v>
      </c>
      <c r="J51" s="41"/>
      <c r="K51" s="41"/>
      <c r="L51" s="41"/>
      <c r="M51" s="41"/>
      <c r="N51" s="41"/>
    </row>
    <row r="52" spans="1:14" ht="15.75" thickTop="1" x14ac:dyDescent="0.25">
      <c r="A52" s="59" t="s">
        <v>23</v>
      </c>
      <c r="B52" s="12" t="s">
        <v>4</v>
      </c>
      <c r="C52" s="40">
        <v>1</v>
      </c>
      <c r="D52" s="40">
        <v>1</v>
      </c>
      <c r="E52" s="40">
        <v>1</v>
      </c>
      <c r="F52" s="40">
        <v>2</v>
      </c>
      <c r="G52" s="40">
        <v>2</v>
      </c>
      <c r="H52" s="40">
        <v>2</v>
      </c>
      <c r="I52" s="40">
        <v>2</v>
      </c>
      <c r="J52" s="40"/>
      <c r="K52" s="40"/>
      <c r="L52" s="40"/>
      <c r="M52" s="40"/>
      <c r="N52" s="40"/>
    </row>
    <row r="53" spans="1:14" x14ac:dyDescent="0.25">
      <c r="A53" s="57"/>
      <c r="B53" s="12" t="s">
        <v>5</v>
      </c>
      <c r="C53" s="45">
        <v>2</v>
      </c>
      <c r="D53" s="45">
        <v>6</v>
      </c>
      <c r="E53" s="45">
        <v>6</v>
      </c>
      <c r="F53" s="45">
        <v>6</v>
      </c>
      <c r="G53" s="45">
        <v>6</v>
      </c>
      <c r="H53" s="45">
        <v>7</v>
      </c>
      <c r="I53" s="45">
        <v>7</v>
      </c>
      <c r="J53" s="45"/>
      <c r="K53" s="45"/>
      <c r="L53" s="45"/>
      <c r="M53" s="45"/>
      <c r="N53" s="45"/>
    </row>
    <row r="54" spans="1:14" ht="15.75" thickBot="1" x14ac:dyDescent="0.3">
      <c r="A54" s="57"/>
      <c r="B54" s="12" t="s">
        <v>6</v>
      </c>
      <c r="C54" s="40">
        <v>2</v>
      </c>
      <c r="D54" s="40">
        <v>2</v>
      </c>
      <c r="E54" s="40">
        <v>3</v>
      </c>
      <c r="F54" s="40">
        <v>4</v>
      </c>
      <c r="G54" s="40">
        <v>4</v>
      </c>
      <c r="H54" s="40">
        <v>4</v>
      </c>
      <c r="I54" s="40">
        <v>4</v>
      </c>
      <c r="J54" s="40"/>
      <c r="K54" s="40"/>
      <c r="L54" s="40"/>
      <c r="M54" s="40"/>
      <c r="N54" s="40"/>
    </row>
    <row r="55" spans="1:14" ht="16.5" thickTop="1" thickBot="1" x14ac:dyDescent="0.3">
      <c r="A55" s="60"/>
      <c r="B55" s="32" t="s">
        <v>1</v>
      </c>
      <c r="C55" s="41">
        <v>5</v>
      </c>
      <c r="D55" s="41">
        <v>9</v>
      </c>
      <c r="E55" s="41">
        <v>10</v>
      </c>
      <c r="F55" s="41">
        <v>12</v>
      </c>
      <c r="G55" s="41">
        <v>12</v>
      </c>
      <c r="H55" s="41">
        <v>13</v>
      </c>
      <c r="I55" s="41">
        <v>13</v>
      </c>
      <c r="J55" s="41"/>
      <c r="K55" s="41"/>
      <c r="L55" s="41"/>
      <c r="M55" s="41"/>
      <c r="N55" s="41"/>
    </row>
    <row r="56" spans="1:14" ht="15.75" thickTop="1" x14ac:dyDescent="0.25">
      <c r="A56" s="59" t="s">
        <v>24</v>
      </c>
      <c r="B56" s="12" t="s">
        <v>4</v>
      </c>
      <c r="C56" s="40">
        <v>3</v>
      </c>
      <c r="D56" s="40">
        <v>6</v>
      </c>
      <c r="E56" s="40">
        <v>9</v>
      </c>
      <c r="F56" s="40">
        <v>9</v>
      </c>
      <c r="G56" s="40">
        <v>10</v>
      </c>
      <c r="H56" s="40">
        <v>10</v>
      </c>
      <c r="I56" s="40">
        <v>11</v>
      </c>
      <c r="J56" s="40"/>
      <c r="K56" s="40"/>
      <c r="L56" s="40"/>
      <c r="M56" s="40"/>
      <c r="N56" s="40"/>
    </row>
    <row r="57" spans="1:14" x14ac:dyDescent="0.25">
      <c r="A57" s="57"/>
      <c r="B57" s="12" t="s">
        <v>5</v>
      </c>
      <c r="C57" s="40">
        <v>3</v>
      </c>
      <c r="D57" s="40">
        <v>5</v>
      </c>
      <c r="E57" s="40">
        <v>5</v>
      </c>
      <c r="F57" s="40">
        <v>7</v>
      </c>
      <c r="G57" s="40">
        <v>8</v>
      </c>
      <c r="H57" s="40">
        <v>10</v>
      </c>
      <c r="I57" s="40">
        <v>11</v>
      </c>
      <c r="J57" s="40"/>
      <c r="K57" s="40"/>
      <c r="L57" s="40"/>
      <c r="M57" s="40"/>
      <c r="N57" s="40"/>
    </row>
    <row r="58" spans="1:14" ht="15.75" thickBot="1" x14ac:dyDescent="0.3">
      <c r="A58" s="57"/>
      <c r="B58" s="12" t="s">
        <v>6</v>
      </c>
      <c r="C58" s="40">
        <v>3</v>
      </c>
      <c r="D58" s="40">
        <v>3</v>
      </c>
      <c r="E58" s="40">
        <v>3</v>
      </c>
      <c r="F58" s="40">
        <v>3</v>
      </c>
      <c r="G58" s="40">
        <v>4</v>
      </c>
      <c r="H58" s="40">
        <v>5</v>
      </c>
      <c r="I58" s="40">
        <v>5</v>
      </c>
      <c r="J58" s="40"/>
      <c r="K58" s="40"/>
      <c r="L58" s="40"/>
      <c r="M58" s="40"/>
      <c r="N58" s="40"/>
    </row>
    <row r="59" spans="1:14" ht="16.5" thickTop="1" thickBot="1" x14ac:dyDescent="0.3">
      <c r="A59" s="60"/>
      <c r="B59" s="32" t="s">
        <v>1</v>
      </c>
      <c r="C59" s="41">
        <v>9</v>
      </c>
      <c r="D59" s="41">
        <v>14</v>
      </c>
      <c r="E59" s="41">
        <v>17</v>
      </c>
      <c r="F59" s="41">
        <v>19</v>
      </c>
      <c r="G59" s="41">
        <v>22</v>
      </c>
      <c r="H59" s="41">
        <v>25</v>
      </c>
      <c r="I59" s="41">
        <v>27</v>
      </c>
      <c r="J59" s="41"/>
      <c r="K59" s="41"/>
      <c r="L59" s="41"/>
      <c r="M59" s="41"/>
      <c r="N59" s="41"/>
    </row>
    <row r="60" spans="1:14" ht="15.75" thickTop="1" x14ac:dyDescent="0.25">
      <c r="A60" s="59" t="s">
        <v>25</v>
      </c>
      <c r="B60" s="12" t="s">
        <v>4</v>
      </c>
      <c r="C60" s="45">
        <v>1</v>
      </c>
      <c r="D60" s="45">
        <v>2</v>
      </c>
      <c r="E60" s="45">
        <v>3</v>
      </c>
      <c r="F60" s="45">
        <v>4</v>
      </c>
      <c r="G60" s="45">
        <v>7</v>
      </c>
      <c r="H60" s="45">
        <v>8</v>
      </c>
      <c r="I60" s="45">
        <v>8</v>
      </c>
      <c r="J60" s="45"/>
      <c r="K60" s="45"/>
      <c r="L60" s="45"/>
      <c r="M60" s="45"/>
      <c r="N60" s="45"/>
    </row>
    <row r="61" spans="1:14" x14ac:dyDescent="0.25">
      <c r="A61" s="57"/>
      <c r="B61" s="12" t="s">
        <v>5</v>
      </c>
      <c r="C61" s="40">
        <v>2</v>
      </c>
      <c r="D61" s="40">
        <v>5</v>
      </c>
      <c r="E61" s="40">
        <v>8</v>
      </c>
      <c r="F61" s="40">
        <v>15</v>
      </c>
      <c r="G61" s="40">
        <v>16</v>
      </c>
      <c r="H61" s="40">
        <v>18</v>
      </c>
      <c r="I61" s="40">
        <v>19</v>
      </c>
      <c r="J61" s="40"/>
      <c r="K61" s="40"/>
      <c r="L61" s="40"/>
      <c r="M61" s="40"/>
      <c r="N61" s="40"/>
    </row>
    <row r="62" spans="1:14" ht="15.75" thickBot="1" x14ac:dyDescent="0.3">
      <c r="A62" s="57"/>
      <c r="B62" s="12" t="s">
        <v>6</v>
      </c>
      <c r="C62" s="40">
        <v>5</v>
      </c>
      <c r="D62" s="40">
        <v>9</v>
      </c>
      <c r="E62" s="40">
        <v>13</v>
      </c>
      <c r="F62" s="40">
        <v>13</v>
      </c>
      <c r="G62" s="40">
        <v>15</v>
      </c>
      <c r="H62" s="40">
        <v>15</v>
      </c>
      <c r="I62" s="40">
        <v>16</v>
      </c>
      <c r="J62" s="40"/>
      <c r="K62" s="40"/>
      <c r="L62" s="40"/>
      <c r="M62" s="40"/>
      <c r="N62" s="40"/>
    </row>
    <row r="63" spans="1:14" ht="16.5" thickTop="1" thickBot="1" x14ac:dyDescent="0.3">
      <c r="A63" s="60"/>
      <c r="B63" s="32" t="s">
        <v>1</v>
      </c>
      <c r="C63" s="41">
        <v>8</v>
      </c>
      <c r="D63" s="41">
        <v>16</v>
      </c>
      <c r="E63" s="41">
        <v>24</v>
      </c>
      <c r="F63" s="41">
        <v>32</v>
      </c>
      <c r="G63" s="41">
        <v>38</v>
      </c>
      <c r="H63" s="41">
        <v>41</v>
      </c>
      <c r="I63" s="41">
        <v>43</v>
      </c>
      <c r="J63" s="41"/>
      <c r="K63" s="41"/>
      <c r="L63" s="41"/>
      <c r="M63" s="41"/>
      <c r="N63" s="41"/>
    </row>
    <row r="64" spans="1:14" ht="15.75" thickTop="1" x14ac:dyDescent="0.25">
      <c r="A64" s="59" t="s">
        <v>26</v>
      </c>
      <c r="B64" s="12" t="s">
        <v>4</v>
      </c>
      <c r="C64" s="40">
        <v>1</v>
      </c>
      <c r="D64" s="40">
        <v>1</v>
      </c>
      <c r="E64" s="40">
        <v>2</v>
      </c>
      <c r="F64" s="40">
        <v>2</v>
      </c>
      <c r="G64" s="40">
        <v>3</v>
      </c>
      <c r="H64" s="40">
        <v>4</v>
      </c>
      <c r="I64" s="40">
        <v>4</v>
      </c>
      <c r="J64" s="40"/>
      <c r="K64" s="40"/>
      <c r="L64" s="40"/>
      <c r="M64" s="40"/>
      <c r="N64" s="40"/>
    </row>
    <row r="65" spans="1:14" x14ac:dyDescent="0.25">
      <c r="A65" s="57"/>
      <c r="B65" s="12" t="s">
        <v>5</v>
      </c>
      <c r="C65" s="40">
        <v>3</v>
      </c>
      <c r="D65" s="40">
        <v>9</v>
      </c>
      <c r="E65" s="40">
        <v>15</v>
      </c>
      <c r="F65" s="40">
        <v>20</v>
      </c>
      <c r="G65" s="40">
        <v>23</v>
      </c>
      <c r="H65" s="40">
        <v>25</v>
      </c>
      <c r="I65" s="40">
        <v>26</v>
      </c>
      <c r="J65" s="40"/>
      <c r="K65" s="40"/>
      <c r="L65" s="40"/>
      <c r="M65" s="40"/>
      <c r="N65" s="40"/>
    </row>
    <row r="66" spans="1:14" ht="15.75" thickBot="1" x14ac:dyDescent="0.3">
      <c r="A66" s="57"/>
      <c r="B66" s="12" t="s">
        <v>6</v>
      </c>
      <c r="C66" s="40">
        <v>2</v>
      </c>
      <c r="D66" s="40">
        <v>6</v>
      </c>
      <c r="E66" s="40">
        <v>8</v>
      </c>
      <c r="F66" s="40">
        <v>11</v>
      </c>
      <c r="G66" s="40">
        <v>13</v>
      </c>
      <c r="H66" s="40">
        <v>16</v>
      </c>
      <c r="I66" s="40">
        <v>20</v>
      </c>
      <c r="J66" s="40"/>
      <c r="K66" s="40"/>
      <c r="L66" s="40"/>
      <c r="M66" s="40"/>
      <c r="N66" s="40"/>
    </row>
    <row r="67" spans="1:14" ht="16.5" thickTop="1" thickBot="1" x14ac:dyDescent="0.3">
      <c r="A67" s="60"/>
      <c r="B67" s="32" t="s">
        <v>1</v>
      </c>
      <c r="C67" s="41">
        <v>6</v>
      </c>
      <c r="D67" s="41">
        <v>16</v>
      </c>
      <c r="E67" s="41">
        <v>25</v>
      </c>
      <c r="F67" s="41">
        <v>33</v>
      </c>
      <c r="G67" s="41">
        <v>39</v>
      </c>
      <c r="H67" s="41">
        <v>45</v>
      </c>
      <c r="I67" s="41">
        <v>50</v>
      </c>
      <c r="J67" s="41"/>
      <c r="K67" s="41"/>
      <c r="L67" s="41"/>
      <c r="M67" s="41"/>
      <c r="N67" s="41"/>
    </row>
    <row r="68" spans="1:14" ht="15.75" thickTop="1" x14ac:dyDescent="0.25">
      <c r="A68" s="59" t="s">
        <v>27</v>
      </c>
      <c r="B68" s="12" t="s">
        <v>4</v>
      </c>
      <c r="C68" s="45">
        <v>1</v>
      </c>
      <c r="D68" s="45">
        <v>4</v>
      </c>
      <c r="E68" s="45">
        <v>5</v>
      </c>
      <c r="F68" s="45">
        <v>6</v>
      </c>
      <c r="G68" s="45">
        <v>8</v>
      </c>
      <c r="H68" s="45">
        <v>8</v>
      </c>
      <c r="I68" s="45">
        <v>8</v>
      </c>
      <c r="J68" s="45"/>
      <c r="K68" s="45"/>
      <c r="L68" s="45"/>
      <c r="M68" s="45"/>
      <c r="N68" s="45"/>
    </row>
    <row r="69" spans="1:14" x14ac:dyDescent="0.25">
      <c r="A69" s="57"/>
      <c r="B69" s="12" t="s">
        <v>5</v>
      </c>
      <c r="C69" s="40">
        <v>9</v>
      </c>
      <c r="D69" s="40">
        <v>15</v>
      </c>
      <c r="E69" s="40">
        <v>21</v>
      </c>
      <c r="F69" s="40">
        <v>25</v>
      </c>
      <c r="G69" s="40">
        <v>31</v>
      </c>
      <c r="H69" s="40">
        <v>35</v>
      </c>
      <c r="I69" s="40">
        <v>37</v>
      </c>
      <c r="J69" s="40"/>
      <c r="K69" s="40"/>
      <c r="L69" s="40"/>
      <c r="M69" s="40"/>
      <c r="N69" s="40"/>
    </row>
    <row r="70" spans="1:14" ht="15.75" thickBot="1" x14ac:dyDescent="0.3">
      <c r="A70" s="57"/>
      <c r="B70" s="12" t="s">
        <v>6</v>
      </c>
      <c r="C70" s="40">
        <v>3</v>
      </c>
      <c r="D70" s="40">
        <v>5</v>
      </c>
      <c r="E70" s="40">
        <v>7</v>
      </c>
      <c r="F70" s="40">
        <v>9</v>
      </c>
      <c r="G70" s="40">
        <v>10</v>
      </c>
      <c r="H70" s="40">
        <v>12</v>
      </c>
      <c r="I70" s="40">
        <v>12</v>
      </c>
      <c r="J70" s="40"/>
      <c r="K70" s="40"/>
      <c r="L70" s="40"/>
      <c r="M70" s="40"/>
      <c r="N70" s="40"/>
    </row>
    <row r="71" spans="1:14" ht="16.5" thickTop="1" thickBot="1" x14ac:dyDescent="0.3">
      <c r="A71" s="60"/>
      <c r="B71" s="32" t="s">
        <v>1</v>
      </c>
      <c r="C71" s="41">
        <v>13</v>
      </c>
      <c r="D71" s="41">
        <v>24</v>
      </c>
      <c r="E71" s="41">
        <v>33</v>
      </c>
      <c r="F71" s="41">
        <v>40</v>
      </c>
      <c r="G71" s="41">
        <v>49</v>
      </c>
      <c r="H71" s="41">
        <v>55</v>
      </c>
      <c r="I71" s="41">
        <v>57</v>
      </c>
      <c r="J71" s="41"/>
      <c r="K71" s="41"/>
      <c r="L71" s="41"/>
      <c r="M71" s="41"/>
      <c r="N71" s="41"/>
    </row>
    <row r="72" spans="1:14" ht="15.75" thickTop="1" x14ac:dyDescent="0.25">
      <c r="A72" s="59" t="s">
        <v>28</v>
      </c>
      <c r="B72" s="12" t="s">
        <v>4</v>
      </c>
      <c r="C72" s="40">
        <v>2</v>
      </c>
      <c r="D72" s="40">
        <v>2</v>
      </c>
      <c r="E72" s="40">
        <v>3</v>
      </c>
      <c r="F72" s="40">
        <v>3</v>
      </c>
      <c r="G72" s="40">
        <v>3</v>
      </c>
      <c r="H72" s="40">
        <v>3</v>
      </c>
      <c r="I72" s="40">
        <v>4</v>
      </c>
      <c r="J72" s="40"/>
      <c r="K72" s="40"/>
      <c r="L72" s="40"/>
      <c r="M72" s="40"/>
      <c r="N72" s="40"/>
    </row>
    <row r="73" spans="1:14" x14ac:dyDescent="0.25">
      <c r="A73" s="57"/>
      <c r="B73" s="12" t="s">
        <v>5</v>
      </c>
      <c r="C73" s="40">
        <v>4</v>
      </c>
      <c r="D73" s="40">
        <v>7</v>
      </c>
      <c r="E73" s="40">
        <v>8</v>
      </c>
      <c r="F73" s="40">
        <v>12</v>
      </c>
      <c r="G73" s="40">
        <v>12</v>
      </c>
      <c r="H73" s="40">
        <v>14</v>
      </c>
      <c r="I73" s="40">
        <v>15</v>
      </c>
      <c r="J73" s="40"/>
      <c r="K73" s="40"/>
      <c r="L73" s="40"/>
      <c r="M73" s="40"/>
      <c r="N73" s="40"/>
    </row>
    <row r="74" spans="1:14" ht="15.75" thickBot="1" x14ac:dyDescent="0.3">
      <c r="A74" s="57"/>
      <c r="B74" s="12" t="s">
        <v>6</v>
      </c>
      <c r="C74" s="40">
        <v>0</v>
      </c>
      <c r="D74" s="40">
        <v>1</v>
      </c>
      <c r="E74" s="40">
        <v>1</v>
      </c>
      <c r="F74" s="40">
        <v>3</v>
      </c>
      <c r="G74" s="40">
        <v>3</v>
      </c>
      <c r="H74" s="40">
        <v>3</v>
      </c>
      <c r="I74" s="40">
        <v>3</v>
      </c>
      <c r="J74" s="40"/>
      <c r="K74" s="40"/>
      <c r="L74" s="40"/>
      <c r="M74" s="40"/>
      <c r="N74" s="40"/>
    </row>
    <row r="75" spans="1:14" ht="16.5" thickTop="1" thickBot="1" x14ac:dyDescent="0.3">
      <c r="A75" s="60"/>
      <c r="B75" s="32" t="s">
        <v>1</v>
      </c>
      <c r="C75" s="41">
        <v>6</v>
      </c>
      <c r="D75" s="41">
        <v>10</v>
      </c>
      <c r="E75" s="41">
        <v>12</v>
      </c>
      <c r="F75" s="41">
        <v>18</v>
      </c>
      <c r="G75" s="41">
        <v>18</v>
      </c>
      <c r="H75" s="41">
        <v>20</v>
      </c>
      <c r="I75" s="41">
        <v>22</v>
      </c>
      <c r="J75" s="41"/>
      <c r="K75" s="41"/>
      <c r="L75" s="41"/>
      <c r="M75" s="41"/>
      <c r="N75" s="41"/>
    </row>
    <row r="76" spans="1:14" ht="15.75" thickTop="1" x14ac:dyDescent="0.25">
      <c r="A76" s="59" t="s">
        <v>29</v>
      </c>
      <c r="B76" s="12" t="s">
        <v>4</v>
      </c>
      <c r="C76" s="40">
        <v>1</v>
      </c>
      <c r="D76" s="40">
        <v>2</v>
      </c>
      <c r="E76" s="40">
        <v>2</v>
      </c>
      <c r="F76" s="40">
        <v>5</v>
      </c>
      <c r="G76" s="40">
        <v>5</v>
      </c>
      <c r="H76" s="40">
        <v>5</v>
      </c>
      <c r="I76" s="40">
        <v>5</v>
      </c>
      <c r="J76" s="40"/>
      <c r="K76" s="40"/>
      <c r="L76" s="40"/>
      <c r="M76" s="40"/>
      <c r="N76" s="40"/>
    </row>
    <row r="77" spans="1:14" x14ac:dyDescent="0.25">
      <c r="A77" s="57"/>
      <c r="B77" s="12" t="s">
        <v>5</v>
      </c>
      <c r="C77" s="40">
        <v>1</v>
      </c>
      <c r="D77" s="40">
        <v>1</v>
      </c>
      <c r="E77" s="40">
        <v>2</v>
      </c>
      <c r="F77" s="40">
        <v>2</v>
      </c>
      <c r="G77" s="40">
        <v>2</v>
      </c>
      <c r="H77" s="40">
        <v>2</v>
      </c>
      <c r="I77" s="40">
        <v>2</v>
      </c>
      <c r="J77" s="40"/>
      <c r="K77" s="40"/>
      <c r="L77" s="40"/>
      <c r="M77" s="40"/>
      <c r="N77" s="40"/>
    </row>
    <row r="78" spans="1:14" ht="15.75" thickBot="1" x14ac:dyDescent="0.3">
      <c r="A78" s="57"/>
      <c r="B78" s="12" t="s">
        <v>6</v>
      </c>
      <c r="C78" s="28">
        <v>0</v>
      </c>
      <c r="D78" s="28">
        <v>0</v>
      </c>
      <c r="E78" s="28">
        <v>1</v>
      </c>
      <c r="F78" s="28">
        <v>1</v>
      </c>
      <c r="G78" s="28">
        <v>1</v>
      </c>
      <c r="H78" s="28">
        <v>1</v>
      </c>
      <c r="I78" s="28">
        <v>1</v>
      </c>
      <c r="J78" s="28"/>
      <c r="K78" s="28"/>
      <c r="L78" s="28"/>
      <c r="M78" s="28"/>
      <c r="N78" s="28"/>
    </row>
    <row r="79" spans="1:14" ht="16.5" thickTop="1" thickBot="1" x14ac:dyDescent="0.3">
      <c r="A79" s="60"/>
      <c r="B79" s="32" t="s">
        <v>1</v>
      </c>
      <c r="C79" s="41">
        <v>2</v>
      </c>
      <c r="D79" s="41">
        <v>3</v>
      </c>
      <c r="E79" s="41">
        <v>5</v>
      </c>
      <c r="F79" s="41">
        <v>8</v>
      </c>
      <c r="G79" s="41">
        <v>8</v>
      </c>
      <c r="H79" s="41">
        <v>8</v>
      </c>
      <c r="I79" s="41">
        <v>8</v>
      </c>
      <c r="J79" s="41"/>
      <c r="K79" s="41"/>
      <c r="L79" s="41"/>
      <c r="M79" s="41"/>
      <c r="N79" s="41"/>
    </row>
    <row r="80" spans="1:14" ht="16.5" thickTop="1" thickBot="1" x14ac:dyDescent="0.3">
      <c r="A80" s="32" t="s">
        <v>1</v>
      </c>
      <c r="B80" s="32"/>
      <c r="C80" s="41">
        <v>72</v>
      </c>
      <c r="D80" s="41">
        <v>133</v>
      </c>
      <c r="E80" s="41">
        <v>178</v>
      </c>
      <c r="F80" s="41">
        <v>231</v>
      </c>
      <c r="G80" s="41">
        <v>262</v>
      </c>
      <c r="H80" s="41">
        <v>294</v>
      </c>
      <c r="I80" s="41">
        <v>314</v>
      </c>
      <c r="J80" s="41"/>
      <c r="K80" s="41"/>
      <c r="L80" s="41"/>
      <c r="M80" s="41"/>
      <c r="N80" s="41"/>
    </row>
    <row r="81" ht="15.75" thickTop="1" x14ac:dyDescent="0.25"/>
  </sheetData>
  <mergeCells count="21">
    <mergeCell ref="A76:A79"/>
    <mergeCell ref="A56:A59"/>
    <mergeCell ref="A60:A63"/>
    <mergeCell ref="A64:A67"/>
    <mergeCell ref="A68:A71"/>
    <mergeCell ref="A72:A75"/>
    <mergeCell ref="A31:A33"/>
    <mergeCell ref="A40:A43"/>
    <mergeCell ref="A44:A47"/>
    <mergeCell ref="A48:A51"/>
    <mergeCell ref="A52:A55"/>
    <mergeCell ref="A16:A18"/>
    <mergeCell ref="A19:A21"/>
    <mergeCell ref="A22:A24"/>
    <mergeCell ref="A25:A27"/>
    <mergeCell ref="A28:A30"/>
    <mergeCell ref="B1:M1"/>
    <mergeCell ref="A4:A6"/>
    <mergeCell ref="A7:A9"/>
    <mergeCell ref="A10:A12"/>
    <mergeCell ref="A13:A1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1.05.01</vt:lpstr>
      <vt:lpstr>1.05.02</vt:lpstr>
      <vt:lpstr>1.05.03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2026-08-21T08:12:07Z</dcterms:modified>
</cp:coreProperties>
</file>