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4AFE7EB3-2C60-4179-A54D-92AD6CA8A0B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1.07.01" sheetId="16" r:id="rId2"/>
    <sheet name="1.07.02" sheetId="17" r:id="rId3"/>
    <sheet name="1.07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3" i="17" l="1"/>
  <c r="I32" i="17"/>
  <c r="I31" i="17"/>
  <c r="I30" i="17"/>
  <c r="G51" i="16"/>
  <c r="H51" i="16"/>
  <c r="I58" i="16"/>
  <c r="I60" i="16"/>
  <c r="I56" i="16"/>
  <c r="I51" i="16"/>
  <c r="I50" i="16"/>
  <c r="I49" i="16"/>
  <c r="I48" i="16"/>
  <c r="I47" i="16"/>
  <c r="B30" i="17"/>
  <c r="C30" i="17"/>
  <c r="F30" i="17"/>
  <c r="F33" i="17" s="1"/>
  <c r="E30" i="17"/>
  <c r="G31" i="17"/>
  <c r="H56" i="16"/>
  <c r="G56" i="16"/>
  <c r="F56" i="16"/>
  <c r="E56" i="16"/>
  <c r="D56" i="16"/>
  <c r="C56" i="16"/>
  <c r="F54" i="16"/>
  <c r="I52" i="16"/>
  <c r="I55" i="16" s="1"/>
  <c r="G32" i="17"/>
  <c r="G30" i="17"/>
  <c r="H32" i="17"/>
  <c r="H31" i="17"/>
  <c r="H30" i="17"/>
  <c r="H33" i="17"/>
  <c r="J33" i="17"/>
  <c r="K33" i="17"/>
  <c r="L33" i="17"/>
  <c r="M33" i="17"/>
  <c r="I57" i="16"/>
  <c r="H57" i="16"/>
  <c r="G58" i="16"/>
  <c r="G60" i="16" s="1"/>
  <c r="G53" i="16"/>
  <c r="G49" i="16"/>
  <c r="I59" i="16"/>
  <c r="I54" i="16"/>
  <c r="I53" i="16"/>
  <c r="H59" i="16"/>
  <c r="H58" i="16"/>
  <c r="H54" i="16"/>
  <c r="H53" i="16"/>
  <c r="H52" i="16"/>
  <c r="H55" i="16" s="1"/>
  <c r="H49" i="16"/>
  <c r="H50" i="16" s="1"/>
  <c r="H48" i="16"/>
  <c r="H47" i="16"/>
  <c r="G59" i="16"/>
  <c r="G54" i="16"/>
  <c r="G47" i="16"/>
  <c r="G52" i="16"/>
  <c r="F32" i="17"/>
  <c r="F31" i="17"/>
  <c r="G57" i="16"/>
  <c r="G48" i="16"/>
  <c r="C50" i="16"/>
  <c r="E32" i="17"/>
  <c r="E31" i="17"/>
  <c r="J24" i="17"/>
  <c r="K24" i="17"/>
  <c r="L24" i="17"/>
  <c r="M24" i="17"/>
  <c r="I15" i="17"/>
  <c r="J15" i="17"/>
  <c r="K15" i="17"/>
  <c r="L15" i="17"/>
  <c r="M15" i="17"/>
  <c r="I7" i="17"/>
  <c r="J7" i="17"/>
  <c r="K7" i="17"/>
  <c r="L7" i="17"/>
  <c r="M7" i="17"/>
  <c r="G33" i="17" l="1"/>
  <c r="E33" i="17"/>
  <c r="G55" i="16"/>
  <c r="G50" i="16"/>
  <c r="H60" i="16"/>
  <c r="B31" i="17"/>
  <c r="D32" i="17"/>
  <c r="D31" i="17"/>
  <c r="D30" i="17"/>
  <c r="C32" i="17"/>
  <c r="C31" i="17"/>
  <c r="B32" i="17"/>
  <c r="B33" i="17" l="1"/>
  <c r="D33" i="17"/>
  <c r="C33" i="17"/>
  <c r="C52" i="16"/>
  <c r="J43" i="18" l="1"/>
  <c r="K43" i="18"/>
  <c r="L43" i="18"/>
  <c r="M43" i="18"/>
  <c r="N43" i="18"/>
  <c r="J39" i="18"/>
  <c r="K39" i="18"/>
  <c r="L39" i="18"/>
  <c r="M39" i="18"/>
  <c r="N39" i="18"/>
  <c r="J35" i="18"/>
  <c r="K35" i="18"/>
  <c r="L35" i="18"/>
  <c r="M35" i="18"/>
  <c r="N35" i="18"/>
  <c r="J31" i="18"/>
  <c r="K31" i="18"/>
  <c r="L31" i="18"/>
  <c r="M31" i="18"/>
  <c r="N31" i="18"/>
  <c r="J27" i="18"/>
  <c r="K27" i="18"/>
  <c r="L27" i="18"/>
  <c r="M27" i="18"/>
  <c r="N27" i="18"/>
  <c r="J23" i="18"/>
  <c r="K23" i="18"/>
  <c r="L23" i="18"/>
  <c r="M23" i="18"/>
  <c r="N23" i="18"/>
  <c r="J19" i="18"/>
  <c r="K19" i="18"/>
  <c r="L19" i="18"/>
  <c r="M19" i="18"/>
  <c r="N19" i="18"/>
  <c r="J15" i="18"/>
  <c r="K15" i="18"/>
  <c r="L15" i="18"/>
  <c r="M15" i="18"/>
  <c r="N15" i="18"/>
  <c r="J11" i="18"/>
  <c r="K11" i="18"/>
  <c r="L11" i="18"/>
  <c r="M11" i="18"/>
  <c r="N11" i="18"/>
  <c r="J7" i="18"/>
  <c r="K7" i="18"/>
  <c r="L7" i="18"/>
  <c r="M7" i="18"/>
  <c r="N7" i="18"/>
  <c r="L44" i="18" l="1"/>
  <c r="J44" i="18"/>
  <c r="N44" i="18"/>
  <c r="K44" i="18"/>
  <c r="M44" i="18"/>
  <c r="D48" i="16"/>
  <c r="D47" i="16"/>
  <c r="C54" i="16"/>
  <c r="C53" i="16"/>
  <c r="D54" i="16"/>
  <c r="D53" i="16"/>
  <c r="D52" i="16"/>
  <c r="D49" i="16"/>
  <c r="C55" i="16" l="1"/>
  <c r="D50" i="16"/>
  <c r="C51" i="16"/>
  <c r="D55" i="16"/>
  <c r="N37" i="16"/>
  <c r="M37" i="16"/>
  <c r="L37" i="16"/>
  <c r="K37" i="16"/>
  <c r="N33" i="16"/>
  <c r="M33" i="16"/>
  <c r="L33" i="16"/>
  <c r="K33" i="16"/>
  <c r="N20" i="16"/>
  <c r="M20" i="16"/>
  <c r="L20" i="16"/>
  <c r="K20" i="16"/>
  <c r="J20" i="16"/>
  <c r="N16" i="16"/>
  <c r="M16" i="16"/>
  <c r="L16" i="16"/>
  <c r="K16" i="16"/>
  <c r="J16" i="16"/>
  <c r="L41" i="16" l="1"/>
  <c r="M41" i="16"/>
  <c r="K41" i="16"/>
  <c r="L24" i="16"/>
  <c r="F53" i="16"/>
  <c r="F52" i="16"/>
  <c r="F55" i="16" s="1"/>
  <c r="E53" i="16"/>
  <c r="E52" i="16"/>
  <c r="E54" i="16"/>
  <c r="F47" i="16"/>
  <c r="F48" i="16"/>
  <c r="F51" i="16"/>
  <c r="F49" i="16"/>
  <c r="E49" i="16"/>
  <c r="E48" i="16"/>
  <c r="E47" i="16"/>
  <c r="D59" i="16"/>
  <c r="D51" i="16"/>
  <c r="D58" i="16"/>
  <c r="D57" i="16"/>
  <c r="C58" i="16"/>
  <c r="C59" i="16"/>
  <c r="C57" i="16"/>
  <c r="M24" i="16"/>
  <c r="N24" i="16"/>
  <c r="N41" i="16"/>
  <c r="J24" i="16"/>
  <c r="K24" i="16"/>
  <c r="D60" i="16" l="1"/>
  <c r="C60" i="16"/>
  <c r="F57" i="16"/>
  <c r="F59" i="16"/>
  <c r="F58" i="16"/>
  <c r="E55" i="16"/>
  <c r="F50" i="16"/>
  <c r="E50" i="16"/>
  <c r="E59" i="16"/>
  <c r="E58" i="16"/>
  <c r="E57" i="16"/>
  <c r="E51" i="16"/>
  <c r="F60" i="16" l="1"/>
  <c r="E60" i="16"/>
</calcChain>
</file>

<file path=xl/sharedStrings.xml><?xml version="1.0" encoding="utf-8"?>
<sst xmlns="http://schemas.openxmlformats.org/spreadsheetml/2006/main" count="313" uniqueCount="60">
  <si>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</si>
  <si>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</si>
  <si>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</si>
  <si>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</si>
  <si>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</si>
  <si>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</si>
  <si>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</si>
  <si>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</si>
  <si>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</si>
  <si>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</si>
  <si>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</si>
  <si>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</si>
  <si>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</si>
  <si>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</si>
  <si>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</si>
  <si>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</si>
  <si>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</si>
  <si>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</si>
  <si>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</si>
  <si>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</si>
  <si>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</si>
  <si>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</si>
  <si>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</si>
  <si>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</si>
  <si>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</si>
  <si>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</si>
  <si>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</si>
  <si>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</si>
  <si>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1.05.01</t>
  </si>
  <si>
    <t>1.05.02</t>
  </si>
  <si>
    <t>1.05.03</t>
  </si>
  <si>
    <t>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</si>
  <si>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</si>
  <si>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</si>
  <si>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</si>
  <si>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გაცემული ფლაკონების/კოლოფების რაოდენობა</t>
  </si>
  <si>
    <t>ბენეფიციართა რაოდენობა რაიონებისა და ასაკობრივი ჯგუფების მიხედვით</t>
  </si>
  <si>
    <t>ტრასტუზუმაბი</t>
  </si>
  <si>
    <t>პერტუზუმაბი+ტრასტუზუმაბი</t>
  </si>
  <si>
    <t>ლაპატინები</t>
  </si>
  <si>
    <t xml:space="preserve">ქვეპროგრამის ძირითადი სტატისტიკური მონაცემები </t>
  </si>
  <si>
    <t>შემთხვევათა რაოდენობა წამლის დასახელების მიხედვით</t>
  </si>
  <si>
    <t>გადარიცხული თანხა წამლის დასახელების მიხედვით (1000 ლარი)</t>
  </si>
  <si>
    <t>გადარიცხული თანხის განაწილება წამლის დასახელების მიხედვით (პროცენტი)</t>
  </si>
  <si>
    <t xml:space="preserve">ბენეფიციართა რაოდენობა სქესისა და ასაკობრივი ჯგუფების მიხედვით </t>
  </si>
  <si>
    <t>სქესი</t>
  </si>
  <si>
    <t>მამრობითი</t>
  </si>
  <si>
    <t>მდედრობითი</t>
  </si>
  <si>
    <t>ბენეფიციართა განაწილება სქესისა და ასაკობრივი ჯგუფების მიხედვით (პროცენტი)</t>
  </si>
  <si>
    <t>მამრობითი სქესის პროცენტული წილი მთლიან რაოდენობაში</t>
  </si>
  <si>
    <t>მდედრობითი სქესის პროცენტული წილი მთლიან რაოდენობაში</t>
  </si>
  <si>
    <t>ბენეფიციართა რაოდენობა რაიონებისა და სქესის მიხედვით</t>
  </si>
  <si>
    <t>40 წლის და უმცროსი</t>
  </si>
  <si>
    <t>41-60</t>
  </si>
  <si>
    <t>61 წლის და უფროსი ასაკის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</si>
  <si>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</si>
  <si>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</si>
  <si>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დაფინანსებული შემთხვევების რაოდენობა</t>
  </si>
  <si>
    <t>გადარიცხული თანხა (1000 ლარი)</t>
  </si>
  <si>
    <t>გადარიცხული თანხა სქესისა და ასაკობრივი ჯგუფების მიხედვით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</si>
</sst>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\-"/>
    <numFmt numFmtId="165" formatCode="#,##0;\-#,##0;\-"/>
    <numFmt numFmtId="166" formatCode="0_ ;\-0\ "/>
  </numFmts>
  <fonts count="15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b/>
      <sz val="9"/>
      <name val="Sylfaen"/>
      <family val="1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double">
        <color rgb="FF00B4F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5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6" xfId="1" applyNumberFormat="1" applyFont="1" applyFill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0" fillId="0" borderId="0" xfId="0" applyFont="1"/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164" fontId="4" fillId="3" borderId="4" xfId="0" applyNumberFormat="1" applyFont="1" applyFill="1" applyBorder="1" applyAlignment="1">
      <alignment vertical="center"/>
    </xf>
    <xf numFmtId="164" fontId="12" fillId="3" borderId="0" xfId="0" applyNumberFormat="1" applyFont="1" applyFill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vertical="center"/>
    </xf>
    <xf numFmtId="165" fontId="12" fillId="3" borderId="0" xfId="0" applyNumberFormat="1" applyFont="1" applyFill="1" applyAlignment="1">
      <alignment horizontal="right" vertical="center"/>
    </xf>
    <xf numFmtId="165" fontId="13" fillId="4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164" fontId="13" fillId="4" borderId="2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horizontal="left" vertical="center"/>
    </xf>
    <xf numFmtId="164" fontId="5" fillId="3" borderId="3" xfId="0" applyNumberFormat="1" applyFont="1" applyFill="1" applyBorder="1" applyAlignment="1">
      <alignment horizontal="left" vertical="center"/>
    </xf>
    <xf numFmtId="165" fontId="12" fillId="3" borderId="1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vertical="center"/>
    </xf>
    <xf numFmtId="165" fontId="12" fillId="3" borderId="0" xfId="0" applyNumberFormat="1" applyFont="1" applyFill="1" applyAlignment="1">
      <alignment vertical="center"/>
    </xf>
    <xf numFmtId="165" fontId="13" fillId="3" borderId="4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0" fontId="12" fillId="3" borderId="0" xfId="0" applyFont="1" applyFill="1" applyAlignment="1">
      <alignment horizontal="right" vertical="center"/>
    </xf>
    <xf numFmtId="0" fontId="13" fillId="4" borderId="2" xfId="0" applyFont="1" applyFill="1" applyBorder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Continuous" vertical="center"/>
    </xf>
    <xf numFmtId="0" fontId="11" fillId="3" borderId="0" xfId="0" applyFont="1" applyFill="1" applyBorder="1" applyAlignment="1">
      <alignment horizontal="left" vertical="center"/>
    </xf>
    <xf numFmtId="164" fontId="12" fillId="3" borderId="0" xfId="0" applyNumberFormat="1" applyFont="1" applyFill="1" applyBorder="1" applyAlignment="1">
      <alignment horizontal="right" vertical="center"/>
    </xf>
    <xf numFmtId="166" fontId="12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1071525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CD8BB2B-A4FD-4935-A2ED-8D85F77FF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2" sqref="B2"/>
    </sheetView>
  </sheetViews>
  <sheetFormatPr defaultColWidth="9.125" defaultRowHeight="19.5" x14ac:dyDescent="0.35"/>
  <cols>
    <col min="1" max="1" width="13.375" style="17" bestFit="1" customWidth="1"/>
    <col min="2" max="2" width="183.375" style="17" bestFit="1" customWidth="1"/>
    <col min="3" max="3" width="9.125" style="17"/>
    <col min="4" max="4" width="27.375" style="17" bestFit="1" customWidth="1"/>
    <col min="5" max="16384" width="9.125" style="17"/>
  </cols>
  <sheetData>
    <row r="1" spans="1:2" ht="20.25" thickBot="1" x14ac:dyDescent="0.4">
      <c r="A1" s="16" t="s">
        <v>26</v>
      </c>
      <c r="B1" s="16" t="s">
        <v>27</v>
      </c>
    </row>
    <row r="2" spans="1:2" ht="20.25" thickTop="1" x14ac:dyDescent="0.35">
      <c r="A2" s="18" t="s">
        <v>28</v>
      </c>
      <c r="B2" s="12" t="s">
        <v>31</v>
      </c>
    </row>
    <row r="3" spans="1:2" x14ac:dyDescent="0.35">
      <c r="A3" s="19" t="s">
        <v>29</v>
      </c>
      <c r="B3" s="13" t="s">
        <v>32</v>
      </c>
    </row>
    <row r="4" spans="1:2" ht="20.25" thickBot="1" x14ac:dyDescent="0.4">
      <c r="A4" s="20" t="s">
        <v>30</v>
      </c>
      <c r="B4" s="14" t="s">
        <v>33</v>
      </c>
    </row>
    <row r="5" spans="1:2" ht="20.25" thickTop="1" x14ac:dyDescent="0.35"/>
  </sheetData>
  <hyperlinks>
    <hyperlink ref="B2" location="'1.05.01'!A1" display="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5.02'!A1" display="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5.03'!A1" display="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showGridLines="0" tabSelected="1" zoomScaleNormal="100" workbookViewId="0">
      <selection activeCell="H63" sqref="H63"/>
    </sheetView>
  </sheetViews>
  <sheetFormatPr defaultColWidth="9.125" defaultRowHeight="15" x14ac:dyDescent="0.25"/>
  <cols>
    <col min="1" max="1" width="36.375" style="2" customWidth="1"/>
    <col min="2" max="2" width="23.875" style="2" customWidth="1"/>
    <col min="3" max="14" width="13.7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5" t="s">
        <v>34</v>
      </c>
    </row>
    <row r="2" spans="1:15" s="11" customFormat="1" ht="18.75" thickBot="1" x14ac:dyDescent="0.3">
      <c r="A2" s="42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6.5" thickTop="1" thickBot="1" x14ac:dyDescent="0.3">
      <c r="A3" s="4"/>
      <c r="B3" s="4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5" ht="15.75" thickTop="1" x14ac:dyDescent="0.25">
      <c r="A4" s="21" t="s">
        <v>57</v>
      </c>
      <c r="B4" s="28"/>
      <c r="C4" s="28">
        <v>72</v>
      </c>
      <c r="D4" s="28">
        <v>154</v>
      </c>
      <c r="E4" s="28">
        <v>231</v>
      </c>
      <c r="F4" s="28">
        <v>308</v>
      </c>
      <c r="G4" s="28">
        <v>400</v>
      </c>
      <c r="H4" s="28">
        <v>479</v>
      </c>
      <c r="I4" s="28">
        <v>556</v>
      </c>
      <c r="J4" s="28"/>
      <c r="K4" s="28"/>
      <c r="L4" s="28"/>
      <c r="M4" s="28"/>
      <c r="N4" s="28"/>
    </row>
    <row r="5" spans="1:15" x14ac:dyDescent="0.25">
      <c r="A5" s="43" t="s">
        <v>58</v>
      </c>
      <c r="B5" s="44"/>
      <c r="C5" s="44">
        <v>852.18</v>
      </c>
      <c r="D5" s="44">
        <v>1435.9416899999999</v>
      </c>
      <c r="E5" s="44">
        <v>2174.3766900000001</v>
      </c>
      <c r="F5" s="44">
        <v>2812.1241999999997</v>
      </c>
      <c r="G5" s="44">
        <v>3514.1616999999997</v>
      </c>
      <c r="H5" s="44">
        <v>4229.8392099999992</v>
      </c>
      <c r="I5" s="44">
        <v>4946.5192099999995</v>
      </c>
      <c r="J5" s="44">
        <v>5588.5117099999989</v>
      </c>
      <c r="K5" s="44"/>
      <c r="L5" s="44"/>
      <c r="M5" s="44"/>
      <c r="N5" s="44"/>
    </row>
    <row r="6" spans="1:15" x14ac:dyDescent="0.25">
      <c r="A6" s="21" t="s">
        <v>55</v>
      </c>
      <c r="B6" s="28"/>
      <c r="C6" s="28">
        <v>72</v>
      </c>
      <c r="D6" s="28">
        <v>152</v>
      </c>
      <c r="E6" s="28">
        <v>192</v>
      </c>
      <c r="F6" s="28">
        <v>208</v>
      </c>
      <c r="G6" s="28">
        <v>234</v>
      </c>
      <c r="H6" s="28">
        <v>256</v>
      </c>
      <c r="I6" s="28">
        <v>274</v>
      </c>
      <c r="J6" s="28"/>
      <c r="K6" s="28"/>
      <c r="L6" s="28"/>
      <c r="M6" s="28"/>
      <c r="N6" s="28"/>
    </row>
    <row r="7" spans="1:15" ht="15.75" thickBot="1" x14ac:dyDescent="0.3">
      <c r="A7" s="22" t="s">
        <v>56</v>
      </c>
      <c r="B7" s="26"/>
      <c r="C7" s="45">
        <v>72</v>
      </c>
      <c r="D7" s="45">
        <v>82</v>
      </c>
      <c r="E7" s="45">
        <v>77</v>
      </c>
      <c r="F7" s="45">
        <v>77</v>
      </c>
      <c r="G7" s="45">
        <v>90</v>
      </c>
      <c r="H7" s="45">
        <v>79</v>
      </c>
      <c r="I7" s="45">
        <v>77</v>
      </c>
      <c r="J7" s="45"/>
      <c r="K7" s="45"/>
      <c r="L7" s="45"/>
      <c r="M7" s="45"/>
      <c r="N7" s="45"/>
    </row>
    <row r="8" spans="1:15" ht="15.75" thickTop="1" x14ac:dyDescent="0.25"/>
    <row r="11" spans="1:15" ht="18.75" thickBot="1" x14ac:dyDescent="0.3">
      <c r="A11" s="42" t="s">
        <v>44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5" ht="16.5" thickTop="1" thickBot="1" x14ac:dyDescent="0.3">
      <c r="A12" s="3" t="s">
        <v>45</v>
      </c>
      <c r="B12" s="3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  <c r="K12" s="4" t="s">
        <v>11</v>
      </c>
      <c r="L12" s="4" t="s">
        <v>12</v>
      </c>
      <c r="M12" s="4" t="s">
        <v>13</v>
      </c>
      <c r="N12" s="4" t="s">
        <v>14</v>
      </c>
    </row>
    <row r="13" spans="1:15" ht="15.75" thickTop="1" x14ac:dyDescent="0.25">
      <c r="A13" s="47" t="s">
        <v>46</v>
      </c>
      <c r="B13" s="5" t="s">
        <v>52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/>
      <c r="K13" s="28"/>
      <c r="L13" s="28"/>
      <c r="M13" s="28"/>
      <c r="N13" s="28"/>
    </row>
    <row r="14" spans="1:15" x14ac:dyDescent="0.25">
      <c r="A14" s="48"/>
      <c r="B14" s="5" t="s">
        <v>53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/>
      <c r="K14" s="28"/>
      <c r="L14" s="28"/>
      <c r="M14" s="28"/>
      <c r="N14" s="28"/>
    </row>
    <row r="15" spans="1:15" ht="15.75" thickBot="1" x14ac:dyDescent="0.3">
      <c r="A15" s="48"/>
      <c r="B15" s="5" t="s">
        <v>54</v>
      </c>
      <c r="C15" s="28">
        <v>1</v>
      </c>
      <c r="D15" s="28">
        <v>1</v>
      </c>
      <c r="E15" s="28">
        <v>1</v>
      </c>
      <c r="F15" s="28">
        <v>1</v>
      </c>
      <c r="G15" s="28">
        <v>2</v>
      </c>
      <c r="H15" s="28">
        <v>2</v>
      </c>
      <c r="I15" s="28">
        <v>2</v>
      </c>
      <c r="J15" s="28"/>
      <c r="K15" s="28"/>
      <c r="L15" s="28"/>
      <c r="M15" s="28"/>
      <c r="N15" s="28"/>
    </row>
    <row r="16" spans="1:15" ht="16.5" thickTop="1" thickBot="1" x14ac:dyDescent="0.3">
      <c r="A16" s="49"/>
      <c r="B16" s="6" t="s">
        <v>1</v>
      </c>
      <c r="C16" s="29">
        <v>1</v>
      </c>
      <c r="D16" s="29">
        <v>1</v>
      </c>
      <c r="E16" s="29">
        <v>1</v>
      </c>
      <c r="F16" s="29">
        <v>1</v>
      </c>
      <c r="G16" s="29">
        <v>2</v>
      </c>
      <c r="H16" s="29">
        <v>2</v>
      </c>
      <c r="I16" s="29">
        <v>2</v>
      </c>
      <c r="J16" s="29">
        <f t="shared" ref="J16:N16" si="0">SUM(J13:J15)</f>
        <v>0</v>
      </c>
      <c r="K16" s="29">
        <f t="shared" si="0"/>
        <v>0</v>
      </c>
      <c r="L16" s="29">
        <f t="shared" si="0"/>
        <v>0</v>
      </c>
      <c r="M16" s="29">
        <f t="shared" si="0"/>
        <v>0</v>
      </c>
      <c r="N16" s="29">
        <f t="shared" si="0"/>
        <v>0</v>
      </c>
    </row>
    <row r="17" spans="1:14" ht="15.75" thickTop="1" x14ac:dyDescent="0.25">
      <c r="A17" s="47" t="s">
        <v>47</v>
      </c>
      <c r="B17" s="5" t="s">
        <v>52</v>
      </c>
      <c r="C17" s="28">
        <v>6</v>
      </c>
      <c r="D17" s="28">
        <v>13</v>
      </c>
      <c r="E17" s="28">
        <v>18</v>
      </c>
      <c r="F17" s="28">
        <v>22</v>
      </c>
      <c r="G17" s="28">
        <v>23</v>
      </c>
      <c r="H17" s="28">
        <v>26</v>
      </c>
      <c r="I17" s="28">
        <v>27</v>
      </c>
      <c r="J17" s="28"/>
      <c r="K17" s="28"/>
      <c r="L17" s="28"/>
      <c r="M17" s="28"/>
      <c r="N17" s="28"/>
    </row>
    <row r="18" spans="1:14" x14ac:dyDescent="0.25">
      <c r="A18" s="48"/>
      <c r="B18" s="5" t="s">
        <v>53</v>
      </c>
      <c r="C18" s="28">
        <v>33</v>
      </c>
      <c r="D18" s="28">
        <v>71</v>
      </c>
      <c r="E18" s="28">
        <v>91</v>
      </c>
      <c r="F18" s="28">
        <v>95</v>
      </c>
      <c r="G18" s="28">
        <v>106</v>
      </c>
      <c r="H18" s="28">
        <v>115</v>
      </c>
      <c r="I18" s="28">
        <v>123</v>
      </c>
      <c r="J18" s="28"/>
      <c r="K18" s="28"/>
      <c r="L18" s="28"/>
      <c r="M18" s="28"/>
      <c r="N18" s="28"/>
    </row>
    <row r="19" spans="1:14" ht="15.75" thickBot="1" x14ac:dyDescent="0.3">
      <c r="A19" s="48"/>
      <c r="B19" s="5" t="s">
        <v>54</v>
      </c>
      <c r="C19" s="28">
        <v>32</v>
      </c>
      <c r="D19" s="28">
        <v>67</v>
      </c>
      <c r="E19" s="28">
        <v>82</v>
      </c>
      <c r="F19" s="28">
        <v>90</v>
      </c>
      <c r="G19" s="28">
        <v>103</v>
      </c>
      <c r="H19" s="28">
        <v>113</v>
      </c>
      <c r="I19" s="28">
        <v>122</v>
      </c>
      <c r="J19" s="28"/>
      <c r="K19" s="28"/>
      <c r="L19" s="28"/>
      <c r="M19" s="28"/>
      <c r="N19" s="28"/>
    </row>
    <row r="20" spans="1:14" ht="16.5" thickTop="1" thickBot="1" x14ac:dyDescent="0.3">
      <c r="A20" s="49"/>
      <c r="B20" s="6" t="s">
        <v>1</v>
      </c>
      <c r="C20" s="29">
        <v>71</v>
      </c>
      <c r="D20" s="29">
        <v>151</v>
      </c>
      <c r="E20" s="29">
        <v>191</v>
      </c>
      <c r="F20" s="29">
        <v>207</v>
      </c>
      <c r="G20" s="29">
        <v>232</v>
      </c>
      <c r="H20" s="29">
        <v>254</v>
      </c>
      <c r="I20" s="29">
        <v>272</v>
      </c>
      <c r="J20" s="29">
        <f t="shared" ref="J20:N20" si="1">SUM(J17:J19)</f>
        <v>0</v>
      </c>
      <c r="K20" s="29">
        <f t="shared" si="1"/>
        <v>0</v>
      </c>
      <c r="L20" s="29">
        <f t="shared" si="1"/>
        <v>0</v>
      </c>
      <c r="M20" s="29">
        <f t="shared" si="1"/>
        <v>0</v>
      </c>
      <c r="N20" s="29">
        <f t="shared" si="1"/>
        <v>0</v>
      </c>
    </row>
    <row r="21" spans="1:14" ht="15.75" thickTop="1" x14ac:dyDescent="0.25">
      <c r="A21" s="47" t="s">
        <v>1</v>
      </c>
      <c r="B21" s="5" t="s">
        <v>52</v>
      </c>
      <c r="C21" s="28">
        <v>6</v>
      </c>
      <c r="D21" s="28">
        <v>13</v>
      </c>
      <c r="E21" s="28">
        <v>18</v>
      </c>
      <c r="F21" s="28">
        <v>22</v>
      </c>
      <c r="G21" s="28">
        <v>23</v>
      </c>
      <c r="H21" s="28">
        <v>26</v>
      </c>
      <c r="I21" s="28">
        <v>27</v>
      </c>
      <c r="J21" s="28"/>
      <c r="K21" s="28"/>
      <c r="L21" s="28"/>
      <c r="M21" s="28"/>
      <c r="N21" s="28"/>
    </row>
    <row r="22" spans="1:14" x14ac:dyDescent="0.25">
      <c r="A22" s="48"/>
      <c r="B22" s="5" t="s">
        <v>53</v>
      </c>
      <c r="C22" s="28">
        <v>33</v>
      </c>
      <c r="D22" s="28">
        <v>71</v>
      </c>
      <c r="E22" s="28">
        <v>91</v>
      </c>
      <c r="F22" s="28">
        <v>95</v>
      </c>
      <c r="G22" s="28">
        <v>106</v>
      </c>
      <c r="H22" s="28">
        <v>115</v>
      </c>
      <c r="I22" s="28">
        <v>123</v>
      </c>
      <c r="J22" s="28"/>
      <c r="K22" s="28"/>
      <c r="L22" s="28"/>
      <c r="M22" s="28"/>
      <c r="N22" s="28"/>
    </row>
    <row r="23" spans="1:14" ht="15.75" thickBot="1" x14ac:dyDescent="0.3">
      <c r="A23" s="48"/>
      <c r="B23" s="5" t="s">
        <v>54</v>
      </c>
      <c r="C23" s="28">
        <v>33</v>
      </c>
      <c r="D23" s="28">
        <v>68</v>
      </c>
      <c r="E23" s="28">
        <v>83</v>
      </c>
      <c r="F23" s="28">
        <v>91</v>
      </c>
      <c r="G23" s="28">
        <v>105</v>
      </c>
      <c r="H23" s="28">
        <v>115</v>
      </c>
      <c r="I23" s="28">
        <v>124</v>
      </c>
      <c r="J23" s="28"/>
      <c r="K23" s="28"/>
      <c r="L23" s="28"/>
      <c r="M23" s="28"/>
      <c r="N23" s="28"/>
    </row>
    <row r="24" spans="1:14" ht="16.5" thickTop="1" thickBot="1" x14ac:dyDescent="0.3">
      <c r="A24" s="49"/>
      <c r="B24" s="6" t="s">
        <v>1</v>
      </c>
      <c r="C24" s="29">
        <v>72</v>
      </c>
      <c r="D24" s="29">
        <v>152</v>
      </c>
      <c r="E24" s="29">
        <v>192</v>
      </c>
      <c r="F24" s="29">
        <v>208</v>
      </c>
      <c r="G24" s="29">
        <v>234</v>
      </c>
      <c r="H24" s="29">
        <v>256</v>
      </c>
      <c r="I24" s="29">
        <v>274</v>
      </c>
      <c r="J24" s="29">
        <f t="shared" ref="J24:N24" si="2">SUM(J16+J20)</f>
        <v>0</v>
      </c>
      <c r="K24" s="29">
        <f t="shared" si="2"/>
        <v>0</v>
      </c>
      <c r="L24" s="29">
        <f t="shared" si="2"/>
        <v>0</v>
      </c>
      <c r="M24" s="29">
        <f t="shared" si="2"/>
        <v>0</v>
      </c>
      <c r="N24" s="29">
        <f t="shared" si="2"/>
        <v>0</v>
      </c>
    </row>
    <row r="25" spans="1:14" ht="15.75" thickTop="1" x14ac:dyDescent="0.25"/>
    <row r="28" spans="1:14" ht="18.75" thickBot="1" x14ac:dyDescent="0.3">
      <c r="A28" s="42" t="s">
        <v>59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6.5" thickTop="1" thickBot="1" x14ac:dyDescent="0.3">
      <c r="A29" s="3" t="s">
        <v>45</v>
      </c>
      <c r="B29" s="3" t="s">
        <v>2</v>
      </c>
      <c r="C29" s="4" t="s">
        <v>3</v>
      </c>
      <c r="D29" s="4" t="s">
        <v>4</v>
      </c>
      <c r="E29" s="4" t="s">
        <v>5</v>
      </c>
      <c r="F29" s="4" t="s">
        <v>6</v>
      </c>
      <c r="G29" s="4" t="s">
        <v>7</v>
      </c>
      <c r="H29" s="4" t="s">
        <v>8</v>
      </c>
      <c r="I29" s="4" t="s">
        <v>9</v>
      </c>
      <c r="J29" s="4" t="s">
        <v>10</v>
      </c>
      <c r="K29" s="4" t="s">
        <v>11</v>
      </c>
      <c r="L29" s="4" t="s">
        <v>12</v>
      </c>
      <c r="M29" s="4" t="s">
        <v>13</v>
      </c>
      <c r="N29" s="4" t="s">
        <v>14</v>
      </c>
    </row>
    <row r="30" spans="1:14" ht="15.75" thickTop="1" x14ac:dyDescent="0.25">
      <c r="A30" s="47" t="s">
        <v>46</v>
      </c>
      <c r="B30" s="5" t="s">
        <v>52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/>
      <c r="L30" s="28"/>
      <c r="M30" s="28"/>
      <c r="N30" s="28"/>
    </row>
    <row r="31" spans="1:14" x14ac:dyDescent="0.25">
      <c r="A31" s="48"/>
      <c r="B31" s="5" t="s">
        <v>53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/>
      <c r="L31" s="28"/>
      <c r="M31" s="28"/>
      <c r="N31" s="28"/>
    </row>
    <row r="32" spans="1:14" ht="15.75" thickBot="1" x14ac:dyDescent="0.3">
      <c r="A32" s="48"/>
      <c r="B32" s="5" t="s">
        <v>54</v>
      </c>
      <c r="C32" s="25">
        <v>0</v>
      </c>
      <c r="D32" s="25">
        <v>11.07</v>
      </c>
      <c r="E32" s="25">
        <v>11.07</v>
      </c>
      <c r="F32" s="25">
        <v>15.195</v>
      </c>
      <c r="G32" s="25">
        <v>15.195</v>
      </c>
      <c r="H32" s="25">
        <v>23.445</v>
      </c>
      <c r="I32" s="25">
        <v>23.445</v>
      </c>
      <c r="J32" s="25">
        <v>27.57</v>
      </c>
      <c r="K32" s="25"/>
      <c r="L32" s="25"/>
      <c r="M32" s="25"/>
      <c r="N32" s="25"/>
    </row>
    <row r="33" spans="1:14" ht="16.5" thickTop="1" thickBot="1" x14ac:dyDescent="0.3">
      <c r="A33" s="49"/>
      <c r="B33" s="6" t="s">
        <v>1</v>
      </c>
      <c r="C33" s="29">
        <v>0</v>
      </c>
      <c r="D33" s="29">
        <v>11.07</v>
      </c>
      <c r="E33" s="29">
        <v>11.07</v>
      </c>
      <c r="F33" s="29">
        <v>15.195</v>
      </c>
      <c r="G33" s="29">
        <v>15.195</v>
      </c>
      <c r="H33" s="29">
        <v>23.445</v>
      </c>
      <c r="I33" s="29">
        <v>23.445</v>
      </c>
      <c r="J33" s="29">
        <v>27.57</v>
      </c>
      <c r="K33" s="29">
        <f t="shared" ref="K33:N33" si="3">SUM(K30:K32)</f>
        <v>0</v>
      </c>
      <c r="L33" s="29">
        <f t="shared" si="3"/>
        <v>0</v>
      </c>
      <c r="M33" s="29">
        <f t="shared" si="3"/>
        <v>0</v>
      </c>
      <c r="N33" s="29">
        <f t="shared" si="3"/>
        <v>0</v>
      </c>
    </row>
    <row r="34" spans="1:14" ht="15.75" thickTop="1" x14ac:dyDescent="0.25">
      <c r="A34" s="47" t="s">
        <v>47</v>
      </c>
      <c r="B34" s="5" t="s">
        <v>52</v>
      </c>
      <c r="C34" s="25">
        <v>114.825</v>
      </c>
      <c r="D34" s="25">
        <v>171.04499999999999</v>
      </c>
      <c r="E34" s="25">
        <v>260.04000000000002</v>
      </c>
      <c r="F34" s="25">
        <v>320.38499999999999</v>
      </c>
      <c r="G34" s="25">
        <v>402</v>
      </c>
      <c r="H34" s="25">
        <v>502.935</v>
      </c>
      <c r="I34" s="25">
        <v>591.92999999999995</v>
      </c>
      <c r="J34" s="25">
        <v>659.22</v>
      </c>
      <c r="K34" s="25"/>
      <c r="L34" s="25"/>
      <c r="M34" s="25"/>
      <c r="N34" s="25"/>
    </row>
    <row r="35" spans="1:14" x14ac:dyDescent="0.25">
      <c r="A35" s="48"/>
      <c r="B35" s="5" t="s">
        <v>53</v>
      </c>
      <c r="C35" s="25">
        <v>397.23</v>
      </c>
      <c r="D35" s="25">
        <v>642.94918999999993</v>
      </c>
      <c r="E35" s="25">
        <v>1009.78919</v>
      </c>
      <c r="F35" s="25">
        <v>1328.7341899999999</v>
      </c>
      <c r="G35" s="25">
        <v>1672.5641900000001</v>
      </c>
      <c r="H35" s="25">
        <v>1995.6342</v>
      </c>
      <c r="I35" s="25">
        <v>2314.9392000000003</v>
      </c>
      <c r="J35" s="25">
        <v>2592.2817</v>
      </c>
      <c r="K35" s="25"/>
      <c r="L35" s="25"/>
      <c r="M35" s="25"/>
      <c r="N35" s="25"/>
    </row>
    <row r="36" spans="1:14" ht="15.75" thickBot="1" x14ac:dyDescent="0.3">
      <c r="A36" s="48"/>
      <c r="B36" s="5" t="s">
        <v>54</v>
      </c>
      <c r="C36" s="25">
        <v>340.125</v>
      </c>
      <c r="D36" s="25">
        <v>610.87750000000005</v>
      </c>
      <c r="E36" s="25">
        <v>893.47749999999996</v>
      </c>
      <c r="F36" s="25">
        <v>1147.8100099999999</v>
      </c>
      <c r="G36" s="25">
        <v>1424.4025100000001</v>
      </c>
      <c r="H36" s="25">
        <v>1707.82501</v>
      </c>
      <c r="I36" s="25">
        <v>2016.2050099999999</v>
      </c>
      <c r="J36" s="25">
        <v>2309.4400099999998</v>
      </c>
      <c r="K36" s="25"/>
      <c r="L36" s="25"/>
      <c r="M36" s="25"/>
      <c r="N36" s="25"/>
    </row>
    <row r="37" spans="1:14" ht="16.5" thickTop="1" thickBot="1" x14ac:dyDescent="0.3">
      <c r="A37" s="49"/>
      <c r="B37" s="6" t="s">
        <v>1</v>
      </c>
      <c r="C37" s="31">
        <v>852.18</v>
      </c>
      <c r="D37" s="31">
        <v>1424.8716899999999</v>
      </c>
      <c r="E37" s="31">
        <v>2163.3066899999999</v>
      </c>
      <c r="F37" s="31">
        <v>2796.9292</v>
      </c>
      <c r="G37" s="31">
        <v>3498.9667000000004</v>
      </c>
      <c r="H37" s="31">
        <v>4206.3942100000004</v>
      </c>
      <c r="I37" s="31">
        <v>4923.0742099999998</v>
      </c>
      <c r="J37" s="31">
        <v>5560.9417100000001</v>
      </c>
      <c r="K37" s="31">
        <f t="shared" ref="K37:N37" si="4">SUM(K34:K36)</f>
        <v>0</v>
      </c>
      <c r="L37" s="31">
        <f t="shared" si="4"/>
        <v>0</v>
      </c>
      <c r="M37" s="31">
        <f t="shared" si="4"/>
        <v>0</v>
      </c>
      <c r="N37" s="31">
        <f t="shared" si="4"/>
        <v>0</v>
      </c>
    </row>
    <row r="38" spans="1:14" ht="15.75" thickTop="1" x14ac:dyDescent="0.25">
      <c r="A38" s="47" t="s">
        <v>1</v>
      </c>
      <c r="B38" s="5" t="s">
        <v>52</v>
      </c>
      <c r="C38" s="25">
        <v>114.825</v>
      </c>
      <c r="D38" s="25">
        <v>171.04499999999999</v>
      </c>
      <c r="E38" s="25">
        <v>260.04000000000002</v>
      </c>
      <c r="F38" s="25">
        <v>320.38499999999999</v>
      </c>
      <c r="G38" s="25">
        <v>402</v>
      </c>
      <c r="H38" s="25">
        <v>502.935</v>
      </c>
      <c r="I38" s="25">
        <v>591.92999999999995</v>
      </c>
      <c r="J38" s="25">
        <v>659.22</v>
      </c>
      <c r="K38" s="25"/>
      <c r="L38" s="25"/>
      <c r="M38" s="25"/>
      <c r="N38" s="25"/>
    </row>
    <row r="39" spans="1:14" x14ac:dyDescent="0.25">
      <c r="A39" s="48"/>
      <c r="B39" s="5" t="s">
        <v>53</v>
      </c>
      <c r="C39" s="25">
        <v>397.23</v>
      </c>
      <c r="D39" s="25">
        <v>642.94918999999993</v>
      </c>
      <c r="E39" s="25">
        <v>1009.78919</v>
      </c>
      <c r="F39" s="25">
        <v>1328.7341899999999</v>
      </c>
      <c r="G39" s="25">
        <v>1672.5641900000001</v>
      </c>
      <c r="H39" s="25">
        <v>1995.6342</v>
      </c>
      <c r="I39" s="25">
        <v>2314.9392000000003</v>
      </c>
      <c r="J39" s="25">
        <v>2592.2817</v>
      </c>
      <c r="K39" s="25"/>
      <c r="L39" s="25"/>
      <c r="M39" s="25"/>
      <c r="N39" s="25"/>
    </row>
    <row r="40" spans="1:14" ht="15.75" thickBot="1" x14ac:dyDescent="0.3">
      <c r="A40" s="48"/>
      <c r="B40" s="5" t="s">
        <v>54</v>
      </c>
      <c r="C40" s="25">
        <v>340.125</v>
      </c>
      <c r="D40" s="25">
        <v>621.94749999999999</v>
      </c>
      <c r="E40" s="25">
        <v>904.54750000000001</v>
      </c>
      <c r="F40" s="25">
        <v>1163.0050100000001</v>
      </c>
      <c r="G40" s="25">
        <v>1439.5975100000001</v>
      </c>
      <c r="H40" s="25">
        <v>1731.27001</v>
      </c>
      <c r="I40" s="25">
        <v>2039.6500100000001</v>
      </c>
      <c r="J40" s="25">
        <v>2337.01001</v>
      </c>
      <c r="K40" s="25"/>
      <c r="L40" s="25"/>
      <c r="M40" s="25"/>
      <c r="N40" s="25"/>
    </row>
    <row r="41" spans="1:14" ht="16.5" thickTop="1" thickBot="1" x14ac:dyDescent="0.3">
      <c r="A41" s="49"/>
      <c r="B41" s="6" t="s">
        <v>1</v>
      </c>
      <c r="C41" s="31">
        <v>852.18</v>
      </c>
      <c r="D41" s="31">
        <v>1435.9416899999999</v>
      </c>
      <c r="E41" s="31">
        <v>2174.3766900000001</v>
      </c>
      <c r="F41" s="31">
        <v>2812.1242000000002</v>
      </c>
      <c r="G41" s="31">
        <v>3514.1617000000001</v>
      </c>
      <c r="H41" s="31">
        <v>4229.8392100000001</v>
      </c>
      <c r="I41" s="31">
        <v>4946.5192100000004</v>
      </c>
      <c r="J41" s="31">
        <v>5588.5117099999998</v>
      </c>
      <c r="K41" s="31">
        <f t="shared" ref="K41:N41" si="5">SUM(K33+K37)</f>
        <v>0</v>
      </c>
      <c r="L41" s="31">
        <f t="shared" si="5"/>
        <v>0</v>
      </c>
      <c r="M41" s="31">
        <f t="shared" si="5"/>
        <v>0</v>
      </c>
      <c r="N41" s="31">
        <f t="shared" si="5"/>
        <v>0</v>
      </c>
    </row>
    <row r="42" spans="1:14" ht="15.75" thickTop="1" x14ac:dyDescent="0.25"/>
    <row r="45" spans="1:14" ht="18.75" thickBot="1" x14ac:dyDescent="0.3">
      <c r="A45" s="41" t="s">
        <v>48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6.5" thickTop="1" thickBot="1" x14ac:dyDescent="0.3">
      <c r="A46" s="30" t="s">
        <v>45</v>
      </c>
      <c r="B46" s="30" t="s">
        <v>2</v>
      </c>
      <c r="C46" s="4" t="s">
        <v>3</v>
      </c>
      <c r="D46" s="4" t="s">
        <v>4</v>
      </c>
      <c r="E46" s="4" t="s">
        <v>5</v>
      </c>
      <c r="F46" s="4" t="s">
        <v>6</v>
      </c>
      <c r="G46" s="4" t="s">
        <v>7</v>
      </c>
      <c r="H46" s="4" t="s">
        <v>8</v>
      </c>
      <c r="I46" s="4" t="s">
        <v>9</v>
      </c>
      <c r="J46" s="4" t="s">
        <v>10</v>
      </c>
      <c r="K46" s="4" t="s">
        <v>11</v>
      </c>
      <c r="L46" s="4" t="s">
        <v>12</v>
      </c>
      <c r="M46" s="4" t="s">
        <v>13</v>
      </c>
      <c r="N46" s="4" t="s">
        <v>14</v>
      </c>
    </row>
    <row r="47" spans="1:14" ht="15.75" thickTop="1" x14ac:dyDescent="0.25">
      <c r="A47" s="47" t="s">
        <v>46</v>
      </c>
      <c r="B47" s="5" t="s">
        <v>52</v>
      </c>
      <c r="C47" s="25">
        <v>0</v>
      </c>
      <c r="D47" s="25">
        <f t="shared" ref="D47:H47" si="6">D13/D16*100</f>
        <v>0</v>
      </c>
      <c r="E47" s="25">
        <f t="shared" si="6"/>
        <v>0</v>
      </c>
      <c r="F47" s="25">
        <f t="shared" si="6"/>
        <v>0</v>
      </c>
      <c r="G47" s="25">
        <f t="shared" si="6"/>
        <v>0</v>
      </c>
      <c r="H47" s="25">
        <f t="shared" si="6"/>
        <v>0</v>
      </c>
      <c r="I47" s="25">
        <f>I13/I16*100</f>
        <v>0</v>
      </c>
      <c r="J47" s="28"/>
      <c r="K47" s="28"/>
      <c r="L47" s="28"/>
      <c r="M47" s="28"/>
      <c r="N47" s="28"/>
    </row>
    <row r="48" spans="1:14" x14ac:dyDescent="0.25">
      <c r="A48" s="48"/>
      <c r="B48" s="5" t="s">
        <v>53</v>
      </c>
      <c r="C48" s="25">
        <v>0</v>
      </c>
      <c r="D48" s="25">
        <f t="shared" ref="D48:H48" si="7">D14/D16*100</f>
        <v>0</v>
      </c>
      <c r="E48" s="25">
        <f t="shared" si="7"/>
        <v>0</v>
      </c>
      <c r="F48" s="25">
        <f t="shared" si="7"/>
        <v>0</v>
      </c>
      <c r="G48" s="25">
        <f t="shared" si="7"/>
        <v>0</v>
      </c>
      <c r="H48" s="25">
        <f t="shared" si="7"/>
        <v>0</v>
      </c>
      <c r="I48" s="25">
        <f>I14/I16*100</f>
        <v>0</v>
      </c>
      <c r="J48" s="28"/>
      <c r="K48" s="28"/>
      <c r="L48" s="28"/>
      <c r="M48" s="28"/>
      <c r="N48" s="28"/>
    </row>
    <row r="49" spans="1:14" ht="15.75" thickBot="1" x14ac:dyDescent="0.3">
      <c r="A49" s="48"/>
      <c r="B49" s="5" t="s">
        <v>54</v>
      </c>
      <c r="C49" s="25">
        <v>0</v>
      </c>
      <c r="D49" s="25">
        <f t="shared" ref="D49:H49" si="8">D15/D16*100</f>
        <v>100</v>
      </c>
      <c r="E49" s="25">
        <f t="shared" si="8"/>
        <v>100</v>
      </c>
      <c r="F49" s="25">
        <f t="shared" si="8"/>
        <v>100</v>
      </c>
      <c r="G49" s="25">
        <f t="shared" si="8"/>
        <v>100</v>
      </c>
      <c r="H49" s="25">
        <f t="shared" si="8"/>
        <v>100</v>
      </c>
      <c r="I49" s="25">
        <f>I15/I16*100</f>
        <v>100</v>
      </c>
      <c r="J49" s="28"/>
      <c r="K49" s="28"/>
      <c r="L49" s="28"/>
      <c r="M49" s="28"/>
      <c r="N49" s="28"/>
    </row>
    <row r="50" spans="1:14" ht="16.5" thickTop="1" thickBot="1" x14ac:dyDescent="0.3">
      <c r="A50" s="49"/>
      <c r="B50" s="6" t="s">
        <v>1</v>
      </c>
      <c r="C50" s="31">
        <f t="shared" ref="C50:H50" si="9">SUM(C47:C49)</f>
        <v>0</v>
      </c>
      <c r="D50" s="31">
        <f t="shared" si="9"/>
        <v>100</v>
      </c>
      <c r="E50" s="31">
        <f t="shared" si="9"/>
        <v>100</v>
      </c>
      <c r="F50" s="31">
        <f t="shared" si="9"/>
        <v>100</v>
      </c>
      <c r="G50" s="31">
        <f t="shared" si="9"/>
        <v>100</v>
      </c>
      <c r="H50" s="31">
        <f t="shared" si="9"/>
        <v>100</v>
      </c>
      <c r="I50" s="31">
        <f>SUM(I47:I49)</f>
        <v>100</v>
      </c>
      <c r="J50" s="29"/>
      <c r="K50" s="29"/>
      <c r="L50" s="29"/>
      <c r="M50" s="29"/>
      <c r="N50" s="29"/>
    </row>
    <row r="51" spans="1:14" ht="16.5" thickTop="1" thickBot="1" x14ac:dyDescent="0.3">
      <c r="A51" s="30" t="s">
        <v>49</v>
      </c>
      <c r="B51" s="6"/>
      <c r="C51" s="31">
        <f>C16/$C$24*100</f>
        <v>1.3888888888888888</v>
      </c>
      <c r="D51" s="31">
        <f>D16/$D$24*100</f>
        <v>0.6578947368421052</v>
      </c>
      <c r="E51" s="31">
        <f>E16/$E$24*100</f>
        <v>0.52083333333333326</v>
      </c>
      <c r="F51" s="31">
        <f>F16/$F$24*100</f>
        <v>0.48076923076923078</v>
      </c>
      <c r="G51" s="31">
        <f>G16/$G$24*100</f>
        <v>0.85470085470085477</v>
      </c>
      <c r="H51" s="31">
        <f>H16/$H$24*100</f>
        <v>0.78125</v>
      </c>
      <c r="I51" s="31">
        <f>I16/$I$24*100</f>
        <v>0.72992700729927007</v>
      </c>
      <c r="J51" s="29"/>
      <c r="K51" s="29"/>
      <c r="L51" s="29"/>
      <c r="M51" s="29"/>
      <c r="N51" s="29"/>
    </row>
    <row r="52" spans="1:14" ht="15.75" thickTop="1" x14ac:dyDescent="0.25">
      <c r="A52" s="47" t="s">
        <v>47</v>
      </c>
      <c r="B52" s="5" t="s">
        <v>52</v>
      </c>
      <c r="C52" s="25">
        <f t="shared" ref="C52:I52" si="10">C17/C20*100</f>
        <v>8.4507042253521121</v>
      </c>
      <c r="D52" s="25">
        <f t="shared" si="10"/>
        <v>8.6092715231788084</v>
      </c>
      <c r="E52" s="25">
        <f t="shared" si="10"/>
        <v>9.4240837696335085</v>
      </c>
      <c r="F52" s="25">
        <f t="shared" si="10"/>
        <v>10.628019323671497</v>
      </c>
      <c r="G52" s="25">
        <f t="shared" si="10"/>
        <v>9.9137931034482758</v>
      </c>
      <c r="H52" s="25">
        <f t="shared" si="10"/>
        <v>10.236220472440944</v>
      </c>
      <c r="I52" s="25">
        <f t="shared" si="10"/>
        <v>9.9264705882352935</v>
      </c>
      <c r="J52" s="28"/>
      <c r="K52" s="28"/>
      <c r="L52" s="28"/>
      <c r="M52" s="28"/>
      <c r="N52" s="28"/>
    </row>
    <row r="53" spans="1:14" x14ac:dyDescent="0.25">
      <c r="A53" s="48"/>
      <c r="B53" s="5" t="s">
        <v>53</v>
      </c>
      <c r="C53" s="25">
        <f t="shared" ref="C53:I53" si="11">C18/C20*100</f>
        <v>46.478873239436616</v>
      </c>
      <c r="D53" s="25">
        <f t="shared" si="11"/>
        <v>47.019867549668874</v>
      </c>
      <c r="E53" s="25">
        <f t="shared" si="11"/>
        <v>47.643979057591622</v>
      </c>
      <c r="F53" s="25">
        <f t="shared" si="11"/>
        <v>45.893719806763286</v>
      </c>
      <c r="G53" s="25">
        <f t="shared" si="11"/>
        <v>45.689655172413794</v>
      </c>
      <c r="H53" s="25">
        <f t="shared" si="11"/>
        <v>45.275590551181097</v>
      </c>
      <c r="I53" s="25">
        <f t="shared" si="11"/>
        <v>45.220588235294116</v>
      </c>
      <c r="J53" s="28"/>
      <c r="K53" s="28"/>
      <c r="L53" s="28"/>
      <c r="M53" s="28"/>
      <c r="N53" s="28"/>
    </row>
    <row r="54" spans="1:14" ht="15.75" thickBot="1" x14ac:dyDescent="0.3">
      <c r="A54" s="48"/>
      <c r="B54" s="5" t="s">
        <v>54</v>
      </c>
      <c r="C54" s="25">
        <f t="shared" ref="C54:I54" si="12">C19/C20*100</f>
        <v>45.070422535211272</v>
      </c>
      <c r="D54" s="25">
        <f t="shared" si="12"/>
        <v>44.370860927152314</v>
      </c>
      <c r="E54" s="25">
        <f t="shared" si="12"/>
        <v>42.931937172774873</v>
      </c>
      <c r="F54" s="25">
        <f t="shared" si="12"/>
        <v>43.478260869565219</v>
      </c>
      <c r="G54" s="25">
        <f t="shared" si="12"/>
        <v>44.396551724137936</v>
      </c>
      <c r="H54" s="25">
        <f t="shared" si="12"/>
        <v>44.488188976377948</v>
      </c>
      <c r="I54" s="25">
        <f t="shared" si="12"/>
        <v>44.852941176470587</v>
      </c>
      <c r="J54" s="28"/>
      <c r="K54" s="28"/>
      <c r="L54" s="28"/>
      <c r="M54" s="28"/>
      <c r="N54" s="28"/>
    </row>
    <row r="55" spans="1:14" ht="16.5" thickTop="1" thickBot="1" x14ac:dyDescent="0.3">
      <c r="A55" s="49"/>
      <c r="B55" s="6" t="s">
        <v>1</v>
      </c>
      <c r="C55" s="31">
        <f t="shared" ref="C55:I55" si="13">SUM(C52:C54)</f>
        <v>100</v>
      </c>
      <c r="D55" s="31">
        <f t="shared" si="13"/>
        <v>100</v>
      </c>
      <c r="E55" s="31">
        <f t="shared" si="13"/>
        <v>100</v>
      </c>
      <c r="F55" s="31">
        <f t="shared" si="13"/>
        <v>100</v>
      </c>
      <c r="G55" s="31">
        <f t="shared" si="13"/>
        <v>100</v>
      </c>
      <c r="H55" s="31">
        <f t="shared" si="13"/>
        <v>100</v>
      </c>
      <c r="I55" s="31">
        <f t="shared" si="13"/>
        <v>100</v>
      </c>
      <c r="J55" s="29"/>
      <c r="K55" s="29"/>
      <c r="L55" s="29"/>
      <c r="M55" s="29"/>
      <c r="N55" s="29"/>
    </row>
    <row r="56" spans="1:14" ht="16.5" thickTop="1" thickBot="1" x14ac:dyDescent="0.3">
      <c r="A56" s="6" t="s">
        <v>50</v>
      </c>
      <c r="B56" s="29"/>
      <c r="C56" s="31">
        <f>C20/$C$24*100</f>
        <v>98.611111111111114</v>
      </c>
      <c r="D56" s="31">
        <f>D20/$D$24*100</f>
        <v>99.342105263157904</v>
      </c>
      <c r="E56" s="31">
        <f>E20/$E$24*100</f>
        <v>99.479166666666657</v>
      </c>
      <c r="F56" s="31">
        <f>F20/$F$24*100</f>
        <v>99.519230769230774</v>
      </c>
      <c r="G56" s="31">
        <f>G20/$G$24*100</f>
        <v>99.145299145299148</v>
      </c>
      <c r="H56" s="31">
        <f>H20/$H$24*100</f>
        <v>99.21875</v>
      </c>
      <c r="I56" s="31">
        <f>I20/$I$24*100</f>
        <v>99.270072992700733</v>
      </c>
      <c r="J56" s="29"/>
      <c r="K56" s="29"/>
      <c r="L56" s="29"/>
      <c r="M56" s="29"/>
      <c r="N56" s="6"/>
    </row>
    <row r="57" spans="1:14" ht="15.75" thickTop="1" x14ac:dyDescent="0.25">
      <c r="A57" s="47" t="s">
        <v>1</v>
      </c>
      <c r="B57" s="5" t="s">
        <v>52</v>
      </c>
      <c r="C57" s="25">
        <f>C21/$C$24*100</f>
        <v>8.3333333333333321</v>
      </c>
      <c r="D57" s="25">
        <f>D21/$D$24*100</f>
        <v>8.5526315789473681</v>
      </c>
      <c r="E57" s="25">
        <f>E21/$E$24*100</f>
        <v>9.375</v>
      </c>
      <c r="F57" s="25">
        <f>F21/$F$24*100</f>
        <v>10.576923076923077</v>
      </c>
      <c r="G57" s="25">
        <f>G21/$G$24*100</f>
        <v>9.8290598290598297</v>
      </c>
      <c r="H57" s="25">
        <f>H21/$H$24*100</f>
        <v>10.15625</v>
      </c>
      <c r="I57" s="25">
        <f>I21/$I$24*100</f>
        <v>9.8540145985401466</v>
      </c>
      <c r="J57" s="28"/>
      <c r="K57" s="28"/>
      <c r="L57" s="28"/>
      <c r="M57" s="28"/>
      <c r="N57" s="28"/>
    </row>
    <row r="58" spans="1:14" x14ac:dyDescent="0.25">
      <c r="A58" s="48"/>
      <c r="B58" s="5" t="s">
        <v>53</v>
      </c>
      <c r="C58" s="25">
        <f>C22/$C$24*100</f>
        <v>45.833333333333329</v>
      </c>
      <c r="D58" s="25">
        <f>D22/$D$24*100</f>
        <v>46.710526315789473</v>
      </c>
      <c r="E58" s="25">
        <f>E22/$E$24*100</f>
        <v>47.395833333333329</v>
      </c>
      <c r="F58" s="25">
        <f>F22/$F$24*100</f>
        <v>45.67307692307692</v>
      </c>
      <c r="G58" s="25">
        <f>G22/$G$24*100</f>
        <v>45.299145299145302</v>
      </c>
      <c r="H58" s="25">
        <f>H22/$H$24*100</f>
        <v>44.921875</v>
      </c>
      <c r="I58" s="25">
        <f>I22/$I$24*100</f>
        <v>44.89051094890511</v>
      </c>
      <c r="J58" s="28"/>
      <c r="K58" s="28"/>
      <c r="L58" s="28"/>
      <c r="M58" s="28"/>
      <c r="N58" s="28"/>
    </row>
    <row r="59" spans="1:14" ht="15.75" thickBot="1" x14ac:dyDescent="0.3">
      <c r="A59" s="48"/>
      <c r="B59" s="5" t="s">
        <v>54</v>
      </c>
      <c r="C59" s="25">
        <f>C23/$C$24*100</f>
        <v>45.833333333333329</v>
      </c>
      <c r="D59" s="25">
        <f>D23/$D$24*100</f>
        <v>44.736842105263158</v>
      </c>
      <c r="E59" s="25">
        <f>E23/$E$24*100</f>
        <v>43.229166666666671</v>
      </c>
      <c r="F59" s="25">
        <f>F23/$F$24*100</f>
        <v>43.75</v>
      </c>
      <c r="G59" s="25">
        <f>G23/$G$24*100</f>
        <v>44.871794871794876</v>
      </c>
      <c r="H59" s="25">
        <f>H23/$H$24*100</f>
        <v>44.921875</v>
      </c>
      <c r="I59" s="25">
        <f>I23/$I$24*100</f>
        <v>45.255474452554743</v>
      </c>
      <c r="J59" s="28"/>
      <c r="K59" s="28"/>
      <c r="L59" s="28"/>
      <c r="M59" s="28"/>
      <c r="N59" s="28"/>
    </row>
    <row r="60" spans="1:14" ht="16.5" thickTop="1" thickBot="1" x14ac:dyDescent="0.3">
      <c r="A60" s="49"/>
      <c r="B60" s="6" t="s">
        <v>1</v>
      </c>
      <c r="C60" s="31">
        <f>SUM(C57:C59)</f>
        <v>99.999999999999986</v>
      </c>
      <c r="D60" s="31">
        <f>SUM(D57:D59)</f>
        <v>100</v>
      </c>
      <c r="E60" s="31">
        <f>SUM(E57:E59)</f>
        <v>100</v>
      </c>
      <c r="F60" s="31">
        <f>SUM(F57:F59)</f>
        <v>100</v>
      </c>
      <c r="G60" s="31">
        <f>SUM(G57:G59)</f>
        <v>100</v>
      </c>
      <c r="H60" s="31">
        <f t="shared" ref="H60" si="14">SUM(H57:H59)</f>
        <v>100</v>
      </c>
      <c r="I60" s="31">
        <f>SUM(I57:I59)</f>
        <v>100</v>
      </c>
      <c r="J60" s="29"/>
      <c r="K60" s="29"/>
      <c r="L60" s="29"/>
      <c r="M60" s="29"/>
      <c r="N60" s="29"/>
    </row>
    <row r="61" spans="1:14" ht="15.75" thickTop="1" x14ac:dyDescent="0.25"/>
  </sheetData>
  <mergeCells count="10">
    <mergeCell ref="B1:N1"/>
    <mergeCell ref="A13:A16"/>
    <mergeCell ref="A17:A20"/>
    <mergeCell ref="A52:A55"/>
    <mergeCell ref="A57:A60"/>
    <mergeCell ref="A21:A24"/>
    <mergeCell ref="A30:A33"/>
    <mergeCell ref="A34:A37"/>
    <mergeCell ref="A38:A41"/>
    <mergeCell ref="A47:A50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4"/>
  <sheetViews>
    <sheetView showGridLines="0" zoomScaleNormal="100" workbookViewId="0">
      <selection activeCell="I34" sqref="I34"/>
    </sheetView>
  </sheetViews>
  <sheetFormatPr defaultColWidth="9.125" defaultRowHeight="15" x14ac:dyDescent="0.25"/>
  <cols>
    <col min="1" max="1" width="27.75" style="2" customWidth="1"/>
    <col min="2" max="2" width="13.25" style="2" customWidth="1"/>
    <col min="3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O1" s="15" t="s">
        <v>34</v>
      </c>
    </row>
    <row r="2" spans="1:15" s="11" customFormat="1" ht="24.95" customHeight="1" thickBot="1" x14ac:dyDescent="0.3">
      <c r="A2" s="41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ht="16.5" thickTop="1" thickBot="1" x14ac:dyDescent="0.3">
      <c r="A3" s="3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.75" thickTop="1" x14ac:dyDescent="0.25">
      <c r="A4" s="8" t="s">
        <v>37</v>
      </c>
      <c r="B4" s="28">
        <v>29</v>
      </c>
      <c r="C4" s="28">
        <v>58</v>
      </c>
      <c r="D4" s="28">
        <v>92</v>
      </c>
      <c r="E4" s="28">
        <v>116</v>
      </c>
      <c r="F4" s="28">
        <v>157</v>
      </c>
      <c r="G4" s="28">
        <v>185</v>
      </c>
      <c r="H4" s="28">
        <v>219</v>
      </c>
      <c r="I4" s="28"/>
      <c r="J4" s="28"/>
      <c r="K4" s="28"/>
      <c r="L4" s="28"/>
      <c r="M4" s="28"/>
    </row>
    <row r="5" spans="1:15" x14ac:dyDescent="0.25">
      <c r="A5" s="9" t="s">
        <v>38</v>
      </c>
      <c r="B5" s="28">
        <v>39</v>
      </c>
      <c r="C5" s="28">
        <v>90</v>
      </c>
      <c r="D5" s="28">
        <v>130</v>
      </c>
      <c r="E5" s="28">
        <v>182</v>
      </c>
      <c r="F5" s="28">
        <v>228</v>
      </c>
      <c r="G5" s="28">
        <v>277</v>
      </c>
      <c r="H5" s="28">
        <v>317</v>
      </c>
      <c r="I5" s="28"/>
      <c r="J5" s="28"/>
      <c r="K5" s="28"/>
      <c r="L5" s="28"/>
      <c r="M5" s="28"/>
    </row>
    <row r="6" spans="1:15" ht="15.75" thickBot="1" x14ac:dyDescent="0.3">
      <c r="A6" s="9" t="s">
        <v>39</v>
      </c>
      <c r="B6" s="34">
        <v>4</v>
      </c>
      <c r="C6" s="34">
        <v>6</v>
      </c>
      <c r="D6" s="34">
        <v>9</v>
      </c>
      <c r="E6" s="34">
        <v>10</v>
      </c>
      <c r="F6" s="34">
        <v>15</v>
      </c>
      <c r="G6" s="34">
        <v>17</v>
      </c>
      <c r="H6" s="34">
        <v>20</v>
      </c>
      <c r="I6" s="34"/>
      <c r="J6" s="34"/>
      <c r="K6" s="34"/>
      <c r="L6" s="34"/>
      <c r="M6" s="34"/>
    </row>
    <row r="7" spans="1:15" ht="16.5" thickTop="1" thickBot="1" x14ac:dyDescent="0.3">
      <c r="A7" s="10" t="s">
        <v>1</v>
      </c>
      <c r="B7" s="35">
        <v>72</v>
      </c>
      <c r="C7" s="35">
        <v>154</v>
      </c>
      <c r="D7" s="35">
        <v>231</v>
      </c>
      <c r="E7" s="35">
        <v>308</v>
      </c>
      <c r="F7" s="35">
        <v>400</v>
      </c>
      <c r="G7" s="35">
        <v>479</v>
      </c>
      <c r="H7" s="35">
        <v>556</v>
      </c>
      <c r="I7" s="35">
        <f t="shared" ref="I7:M7" si="0">SUM(I4:I6)</f>
        <v>0</v>
      </c>
      <c r="J7" s="35">
        <f t="shared" si="0"/>
        <v>0</v>
      </c>
      <c r="K7" s="35">
        <f t="shared" si="0"/>
        <v>0</v>
      </c>
      <c r="L7" s="35">
        <f t="shared" si="0"/>
        <v>0</v>
      </c>
      <c r="M7" s="35">
        <f t="shared" si="0"/>
        <v>0</v>
      </c>
    </row>
    <row r="8" spans="1:15" ht="15.75" thickTop="1" x14ac:dyDescent="0.25"/>
    <row r="10" spans="1:15" s="11" customFormat="1" ht="24.95" customHeight="1" thickBot="1" x14ac:dyDescent="0.3">
      <c r="A10" s="41" t="s">
        <v>35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5" ht="16.5" thickTop="1" thickBot="1" x14ac:dyDescent="0.3">
      <c r="A11" s="3"/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9</v>
      </c>
      <c r="I11" s="4" t="s">
        <v>10</v>
      </c>
      <c r="J11" s="4" t="s">
        <v>11</v>
      </c>
      <c r="K11" s="4" t="s">
        <v>12</v>
      </c>
      <c r="L11" s="4" t="s">
        <v>13</v>
      </c>
      <c r="M11" s="4" t="s">
        <v>14</v>
      </c>
    </row>
    <row r="12" spans="1:15" ht="15.75" thickTop="1" x14ac:dyDescent="0.25">
      <c r="A12" s="8" t="s">
        <v>37</v>
      </c>
      <c r="B12" s="25">
        <v>88</v>
      </c>
      <c r="C12" s="25">
        <v>175</v>
      </c>
      <c r="D12" s="25">
        <v>277</v>
      </c>
      <c r="E12" s="25">
        <v>349</v>
      </c>
      <c r="F12" s="25">
        <v>474</v>
      </c>
      <c r="G12" s="25">
        <v>559</v>
      </c>
      <c r="H12" s="25">
        <v>661</v>
      </c>
      <c r="I12" s="25"/>
      <c r="J12" s="25"/>
      <c r="K12" s="25"/>
      <c r="L12" s="25"/>
      <c r="M12" s="25"/>
    </row>
    <row r="13" spans="1:15" x14ac:dyDescent="0.25">
      <c r="A13" s="9" t="s">
        <v>38</v>
      </c>
      <c r="B13" s="25">
        <v>132</v>
      </c>
      <c r="C13" s="25">
        <v>292</v>
      </c>
      <c r="D13" s="25">
        <v>426</v>
      </c>
      <c r="E13" s="25">
        <v>582</v>
      </c>
      <c r="F13" s="25">
        <v>716</v>
      </c>
      <c r="G13" s="25">
        <v>863</v>
      </c>
      <c r="H13" s="25">
        <v>983</v>
      </c>
      <c r="I13" s="25"/>
      <c r="J13" s="25"/>
      <c r="K13" s="25"/>
      <c r="L13" s="25"/>
      <c r="M13" s="25"/>
    </row>
    <row r="14" spans="1:15" ht="15.75" thickBot="1" x14ac:dyDescent="0.3">
      <c r="A14" s="9" t="s">
        <v>39</v>
      </c>
      <c r="B14" s="26">
        <v>15.571</v>
      </c>
      <c r="C14" s="26">
        <v>21.570999999999998</v>
      </c>
      <c r="D14" s="26">
        <v>35.070999999999998</v>
      </c>
      <c r="E14" s="26">
        <v>36.570999999999998</v>
      </c>
      <c r="F14" s="26">
        <v>59.070999999999998</v>
      </c>
      <c r="G14" s="26">
        <v>68.070999999999998</v>
      </c>
      <c r="H14" s="26">
        <v>78.570999999999998</v>
      </c>
      <c r="I14" s="26"/>
      <c r="J14" s="26"/>
      <c r="K14" s="26"/>
      <c r="L14" s="26"/>
      <c r="M14" s="26"/>
    </row>
    <row r="15" spans="1:15" ht="16.5" thickTop="1" thickBot="1" x14ac:dyDescent="0.3">
      <c r="A15" s="10" t="s">
        <v>1</v>
      </c>
      <c r="B15" s="27">
        <v>235.571</v>
      </c>
      <c r="C15" s="27">
        <v>488.57100000000003</v>
      </c>
      <c r="D15" s="27">
        <v>738.07100000000003</v>
      </c>
      <c r="E15" s="27">
        <v>967.57100000000003</v>
      </c>
      <c r="F15" s="27">
        <v>1249.0709999999999</v>
      </c>
      <c r="G15" s="27">
        <v>1490.0709999999999</v>
      </c>
      <c r="H15" s="27">
        <v>1722.5709999999999</v>
      </c>
      <c r="I15" s="27">
        <f t="shared" ref="I15:M15" si="1">SUM(I12:I14)</f>
        <v>0</v>
      </c>
      <c r="J15" s="27">
        <f t="shared" si="1"/>
        <v>0</v>
      </c>
      <c r="K15" s="27">
        <f t="shared" si="1"/>
        <v>0</v>
      </c>
      <c r="L15" s="27">
        <f t="shared" si="1"/>
        <v>0</v>
      </c>
      <c r="M15" s="27">
        <f t="shared" si="1"/>
        <v>0</v>
      </c>
    </row>
    <row r="16" spans="1:15" ht="15.75" thickTop="1" x14ac:dyDescent="0.25"/>
    <row r="19" spans="1:13" ht="27" customHeight="1" thickBot="1" x14ac:dyDescent="0.3">
      <c r="A19" s="41" t="s">
        <v>42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6.5" thickTop="1" thickBot="1" x14ac:dyDescent="0.3">
      <c r="A20" s="3"/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  <c r="G20" s="4" t="s">
        <v>8</v>
      </c>
      <c r="H20" s="4" t="s">
        <v>9</v>
      </c>
      <c r="I20" s="4" t="s">
        <v>10</v>
      </c>
      <c r="J20" s="4" t="s">
        <v>11</v>
      </c>
      <c r="K20" s="4" t="s">
        <v>12</v>
      </c>
      <c r="L20" s="4" t="s">
        <v>13</v>
      </c>
      <c r="M20" s="4" t="s">
        <v>14</v>
      </c>
    </row>
    <row r="21" spans="1:13" ht="15.75" thickTop="1" x14ac:dyDescent="0.25">
      <c r="A21" s="8" t="s">
        <v>37</v>
      </c>
      <c r="B21" s="25">
        <v>148.5</v>
      </c>
      <c r="C21" s="25">
        <v>269.5</v>
      </c>
      <c r="D21" s="25">
        <v>389.125</v>
      </c>
      <c r="E21" s="25">
        <v>529.375</v>
      </c>
      <c r="F21" s="25">
        <v>628.375</v>
      </c>
      <c r="G21" s="25">
        <v>800.25</v>
      </c>
      <c r="H21" s="25">
        <v>917.125</v>
      </c>
      <c r="I21" s="25">
        <v>1057.375</v>
      </c>
      <c r="J21" s="25"/>
      <c r="K21" s="25"/>
      <c r="L21" s="25"/>
      <c r="M21" s="25"/>
    </row>
    <row r="22" spans="1:13" x14ac:dyDescent="0.25">
      <c r="A22" s="9" t="s">
        <v>38</v>
      </c>
      <c r="B22" s="25">
        <v>697.41</v>
      </c>
      <c r="C22" s="25">
        <v>1143.9000000000001</v>
      </c>
      <c r="D22" s="25">
        <v>1756.44</v>
      </c>
      <c r="E22" s="25">
        <v>2239.83</v>
      </c>
      <c r="F22" s="25">
        <v>2841.3</v>
      </c>
      <c r="G22" s="25">
        <v>3361.59</v>
      </c>
      <c r="H22" s="25">
        <v>3951.99</v>
      </c>
      <c r="I22" s="25">
        <v>4442.76</v>
      </c>
      <c r="J22" s="25"/>
      <c r="K22" s="25"/>
      <c r="L22" s="25"/>
      <c r="M22" s="25"/>
    </row>
    <row r="23" spans="1:13" ht="15.75" thickBot="1" x14ac:dyDescent="0.3">
      <c r="A23" s="9" t="s">
        <v>39</v>
      </c>
      <c r="B23" s="26">
        <v>6.27</v>
      </c>
      <c r="C23" s="26">
        <v>22.541690000000003</v>
      </c>
      <c r="D23" s="26">
        <v>28.811690000000002</v>
      </c>
      <c r="E23" s="26">
        <v>42.919200000000004</v>
      </c>
      <c r="F23" s="26">
        <v>44.486700000000006</v>
      </c>
      <c r="G23" s="26">
        <v>67.999210000000005</v>
      </c>
      <c r="H23" s="26">
        <v>77.404210000000006</v>
      </c>
      <c r="I23" s="26">
        <v>88.376710000000003</v>
      </c>
      <c r="J23" s="26"/>
      <c r="K23" s="26"/>
      <c r="L23" s="26"/>
      <c r="M23" s="26"/>
    </row>
    <row r="24" spans="1:13" ht="16.5" thickTop="1" thickBot="1" x14ac:dyDescent="0.3">
      <c r="A24" s="10" t="s">
        <v>1</v>
      </c>
      <c r="B24" s="27">
        <v>852.18</v>
      </c>
      <c r="C24" s="27">
        <v>1435.9416899999999</v>
      </c>
      <c r="D24" s="27">
        <v>2174.3766900000001</v>
      </c>
      <c r="E24" s="27">
        <v>2812.1242000000002</v>
      </c>
      <c r="F24" s="27">
        <v>3514.1617000000001</v>
      </c>
      <c r="G24" s="27">
        <v>4229.8392100000001</v>
      </c>
      <c r="H24" s="27">
        <v>4946.5192100000004</v>
      </c>
      <c r="I24" s="27">
        <v>5588.5117099999998</v>
      </c>
      <c r="J24" s="27">
        <f t="shared" ref="J24:M24" si="2">SUM(J21:J23)</f>
        <v>0</v>
      </c>
      <c r="K24" s="27">
        <f t="shared" si="2"/>
        <v>0</v>
      </c>
      <c r="L24" s="27">
        <f t="shared" si="2"/>
        <v>0</v>
      </c>
      <c r="M24" s="27">
        <f t="shared" si="2"/>
        <v>0</v>
      </c>
    </row>
    <row r="25" spans="1:13" ht="15.75" thickTop="1" x14ac:dyDescent="0.25"/>
    <row r="28" spans="1:13" ht="27.75" customHeight="1" thickBot="1" x14ac:dyDescent="0.3">
      <c r="A28" s="41" t="s">
        <v>43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6.5" thickTop="1" thickBot="1" x14ac:dyDescent="0.3">
      <c r="A29" s="3"/>
      <c r="B29" s="4" t="s">
        <v>3</v>
      </c>
      <c r="C29" s="4" t="s">
        <v>4</v>
      </c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  <c r="L29" s="4" t="s">
        <v>13</v>
      </c>
      <c r="M29" s="4" t="s">
        <v>14</v>
      </c>
    </row>
    <row r="30" spans="1:13" ht="15.75" thickTop="1" x14ac:dyDescent="0.25">
      <c r="A30" s="8" t="s">
        <v>37</v>
      </c>
      <c r="B30" s="25">
        <f t="shared" ref="B30:H30" si="3">B21/B24*100</f>
        <v>17.425895937477996</v>
      </c>
      <c r="C30" s="25">
        <f t="shared" si="3"/>
        <v>18.768171568303728</v>
      </c>
      <c r="D30" s="25">
        <f t="shared" si="3"/>
        <v>17.895933201896124</v>
      </c>
      <c r="E30" s="25">
        <f t="shared" si="3"/>
        <v>18.824737541819808</v>
      </c>
      <c r="F30" s="25">
        <f t="shared" si="3"/>
        <v>17.881220434449556</v>
      </c>
      <c r="G30" s="25">
        <f t="shared" si="3"/>
        <v>18.91915886797976</v>
      </c>
      <c r="H30" s="25">
        <f t="shared" si="3"/>
        <v>18.540815491950752</v>
      </c>
      <c r="I30" s="25">
        <f>I21/I24*100</f>
        <v>18.920511486232531</v>
      </c>
      <c r="J30" s="25"/>
      <c r="K30" s="25"/>
      <c r="L30" s="25"/>
      <c r="M30" s="25"/>
    </row>
    <row r="31" spans="1:13" x14ac:dyDescent="0.25">
      <c r="A31" s="9" t="s">
        <v>38</v>
      </c>
      <c r="B31" s="25">
        <f>B22/B24*100</f>
        <v>81.838344011828497</v>
      </c>
      <c r="C31" s="25">
        <f>C22/C24*100</f>
        <v>79.66200911681868</v>
      </c>
      <c r="D31" s="25">
        <f>D22/D24*100</f>
        <v>80.779011662418071</v>
      </c>
      <c r="E31" s="25">
        <f>E22/E24*100</f>
        <v>79.649042528064712</v>
      </c>
      <c r="F31" s="25">
        <f t="shared" ref="F31" si="4">F22/F24*100</f>
        <v>80.852853185441077</v>
      </c>
      <c r="G31" s="25">
        <f>G22/G24*100</f>
        <v>79.473233688237528</v>
      </c>
      <c r="H31" s="25">
        <f>H22/H24*100</f>
        <v>79.894362727037688</v>
      </c>
      <c r="I31" s="25">
        <f>I22/I24*100</f>
        <v>79.498088767537013</v>
      </c>
      <c r="J31" s="25"/>
      <c r="K31" s="25"/>
      <c r="L31" s="25"/>
      <c r="M31" s="25"/>
    </row>
    <row r="32" spans="1:13" ht="15.75" thickBot="1" x14ac:dyDescent="0.3">
      <c r="A32" s="9" t="s">
        <v>39</v>
      </c>
      <c r="B32" s="25">
        <f t="shared" ref="B32:H32" si="5">B23/B24*100</f>
        <v>0.73576005069351547</v>
      </c>
      <c r="C32" s="25">
        <f t="shared" si="5"/>
        <v>1.5698193148776123</v>
      </c>
      <c r="D32" s="25">
        <f t="shared" si="5"/>
        <v>1.3250551356858045</v>
      </c>
      <c r="E32" s="25">
        <f t="shared" si="5"/>
        <v>1.5262199301154622</v>
      </c>
      <c r="F32" s="25">
        <f t="shared" si="5"/>
        <v>1.265926380109373</v>
      </c>
      <c r="G32" s="25">
        <f t="shared" si="5"/>
        <v>1.6076074437827155</v>
      </c>
      <c r="H32" s="25">
        <f t="shared" si="5"/>
        <v>1.5648217810115408</v>
      </c>
      <c r="I32" s="25">
        <f>I23/I24*100</f>
        <v>1.5813997462304683</v>
      </c>
      <c r="J32" s="26"/>
      <c r="K32" s="26"/>
      <c r="L32" s="26"/>
      <c r="M32" s="26"/>
    </row>
    <row r="33" spans="1:13" ht="16.5" thickTop="1" thickBot="1" x14ac:dyDescent="0.3">
      <c r="A33" s="10" t="s">
        <v>1</v>
      </c>
      <c r="B33" s="27">
        <f>SUM(B30:B32)</f>
        <v>100.00000000000001</v>
      </c>
      <c r="C33" s="27">
        <f>SUM(C30:C32)</f>
        <v>100.00000000000001</v>
      </c>
      <c r="D33" s="27">
        <f>SUM(D30:D32)</f>
        <v>100</v>
      </c>
      <c r="E33" s="27">
        <f>SUM(E30:E32)</f>
        <v>99.999999999999986</v>
      </c>
      <c r="F33" s="27">
        <f t="shared" ref="F33:G33" si="6">SUM(F30:F32)</f>
        <v>100.00000000000001</v>
      </c>
      <c r="G33" s="27">
        <f t="shared" si="6"/>
        <v>100</v>
      </c>
      <c r="H33" s="27">
        <f t="shared" ref="H33" si="7">SUM(H30:H32)</f>
        <v>99.999999999999986</v>
      </c>
      <c r="I33" s="27">
        <f>SUM(I30:I32)</f>
        <v>100.00000000000001</v>
      </c>
      <c r="J33" s="27">
        <f t="shared" ref="J33:M33" si="8">SUM(J30:J32)</f>
        <v>0</v>
      </c>
      <c r="K33" s="27">
        <f t="shared" si="8"/>
        <v>0</v>
      </c>
      <c r="L33" s="27">
        <f t="shared" si="8"/>
        <v>0</v>
      </c>
      <c r="M33" s="27">
        <f t="shared" si="8"/>
        <v>0</v>
      </c>
    </row>
    <row r="3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0"/>
  <sheetViews>
    <sheetView showGridLines="0" zoomScaleNormal="100" workbookViewId="0">
      <selection activeCell="O4" sqref="O4"/>
    </sheetView>
  </sheetViews>
  <sheetFormatPr defaultColWidth="9.125" defaultRowHeight="15" x14ac:dyDescent="0.25"/>
  <cols>
    <col min="1" max="1" width="19.25" style="2" customWidth="1"/>
    <col min="2" max="2" width="20.125" style="2" bestFit="1" customWidth="1"/>
    <col min="3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O1" s="15" t="s">
        <v>34</v>
      </c>
    </row>
    <row r="2" spans="1:15" ht="29.25" customHeight="1" thickBot="1" x14ac:dyDescent="0.3">
      <c r="A2" s="41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6.5" thickTop="1" thickBot="1" x14ac:dyDescent="0.3">
      <c r="A3" s="23" t="s">
        <v>15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5" ht="15.75" thickTop="1" x14ac:dyDescent="0.25">
      <c r="A4" s="54" t="s">
        <v>16</v>
      </c>
      <c r="B4" s="5" t="s">
        <v>52</v>
      </c>
      <c r="C4" s="36">
        <v>1</v>
      </c>
      <c r="D4" s="36">
        <v>4</v>
      </c>
      <c r="E4" s="36">
        <v>6</v>
      </c>
      <c r="F4" s="36">
        <v>6</v>
      </c>
      <c r="G4" s="36">
        <v>7</v>
      </c>
      <c r="H4" s="36">
        <v>9</v>
      </c>
      <c r="I4" s="36">
        <v>9</v>
      </c>
      <c r="J4" s="36"/>
      <c r="K4" s="36"/>
      <c r="L4" s="36"/>
      <c r="M4" s="36"/>
      <c r="N4" s="36"/>
    </row>
    <row r="5" spans="1:15" x14ac:dyDescent="0.25">
      <c r="A5" s="52"/>
      <c r="B5" s="5" t="s">
        <v>53</v>
      </c>
      <c r="C5" s="36">
        <v>3</v>
      </c>
      <c r="D5" s="36">
        <v>8</v>
      </c>
      <c r="E5" s="36">
        <v>11</v>
      </c>
      <c r="F5" s="36">
        <v>13</v>
      </c>
      <c r="G5" s="36">
        <v>15</v>
      </c>
      <c r="H5" s="36">
        <v>16</v>
      </c>
      <c r="I5" s="36">
        <v>17</v>
      </c>
      <c r="J5" s="36"/>
      <c r="K5" s="36"/>
      <c r="L5" s="36"/>
      <c r="M5" s="36"/>
      <c r="N5" s="36"/>
    </row>
    <row r="6" spans="1:15" ht="15.75" thickBot="1" x14ac:dyDescent="0.3">
      <c r="A6" s="52"/>
      <c r="B6" s="5" t="s">
        <v>54</v>
      </c>
      <c r="C6" s="36">
        <v>2</v>
      </c>
      <c r="D6" s="36">
        <v>6</v>
      </c>
      <c r="E6" s="36">
        <v>8</v>
      </c>
      <c r="F6" s="36">
        <v>9</v>
      </c>
      <c r="G6" s="36">
        <v>11</v>
      </c>
      <c r="H6" s="36">
        <v>11</v>
      </c>
      <c r="I6" s="36">
        <v>11</v>
      </c>
      <c r="J6" s="36"/>
      <c r="K6" s="36"/>
      <c r="L6" s="36"/>
      <c r="M6" s="36"/>
      <c r="N6" s="36"/>
    </row>
    <row r="7" spans="1:15" ht="16.5" thickTop="1" thickBot="1" x14ac:dyDescent="0.3">
      <c r="A7" s="55"/>
      <c r="B7" s="24" t="s">
        <v>1</v>
      </c>
      <c r="C7" s="37">
        <v>6</v>
      </c>
      <c r="D7" s="37">
        <v>18</v>
      </c>
      <c r="E7" s="37">
        <v>25</v>
      </c>
      <c r="F7" s="37">
        <v>28</v>
      </c>
      <c r="G7" s="37">
        <v>33</v>
      </c>
      <c r="H7" s="37">
        <v>36</v>
      </c>
      <c r="I7" s="37">
        <v>37</v>
      </c>
      <c r="J7" s="37">
        <f t="shared" ref="J7:N7" si="0">SUM(J4:J6)</f>
        <v>0</v>
      </c>
      <c r="K7" s="37">
        <f t="shared" si="0"/>
        <v>0</v>
      </c>
      <c r="L7" s="37">
        <f t="shared" si="0"/>
        <v>0</v>
      </c>
      <c r="M7" s="37">
        <f t="shared" si="0"/>
        <v>0</v>
      </c>
      <c r="N7" s="37">
        <f t="shared" si="0"/>
        <v>0</v>
      </c>
    </row>
    <row r="8" spans="1:15" ht="15.75" thickTop="1" x14ac:dyDescent="0.25">
      <c r="A8" s="54" t="s">
        <v>17</v>
      </c>
      <c r="B8" s="5" t="s">
        <v>52</v>
      </c>
      <c r="C8" s="36">
        <v>1</v>
      </c>
      <c r="D8" s="36">
        <v>2</v>
      </c>
      <c r="E8" s="36">
        <v>2</v>
      </c>
      <c r="F8" s="36">
        <v>3</v>
      </c>
      <c r="G8" s="36">
        <v>3</v>
      </c>
      <c r="H8" s="36">
        <v>3</v>
      </c>
      <c r="I8" s="36">
        <v>3</v>
      </c>
      <c r="J8" s="36"/>
      <c r="K8" s="36"/>
      <c r="L8" s="36"/>
      <c r="M8" s="36"/>
      <c r="N8" s="36"/>
    </row>
    <row r="9" spans="1:15" x14ac:dyDescent="0.25">
      <c r="A9" s="52"/>
      <c r="B9" s="5" t="s">
        <v>53</v>
      </c>
      <c r="C9" s="36">
        <v>6</v>
      </c>
      <c r="D9" s="36">
        <v>12</v>
      </c>
      <c r="E9" s="36">
        <v>12</v>
      </c>
      <c r="F9" s="36">
        <v>12</v>
      </c>
      <c r="G9" s="36">
        <v>13</v>
      </c>
      <c r="H9" s="36">
        <v>13</v>
      </c>
      <c r="I9" s="36">
        <v>14</v>
      </c>
      <c r="J9" s="36"/>
      <c r="K9" s="36"/>
      <c r="L9" s="36"/>
      <c r="M9" s="36"/>
      <c r="N9" s="36"/>
    </row>
    <row r="10" spans="1:15" ht="15.75" thickBot="1" x14ac:dyDescent="0.3">
      <c r="A10" s="52"/>
      <c r="B10" s="5" t="s">
        <v>54</v>
      </c>
      <c r="C10" s="36">
        <v>2</v>
      </c>
      <c r="D10" s="36">
        <v>8</v>
      </c>
      <c r="E10" s="36">
        <v>8</v>
      </c>
      <c r="F10" s="36">
        <v>8</v>
      </c>
      <c r="G10" s="36">
        <v>9</v>
      </c>
      <c r="H10" s="36">
        <v>10</v>
      </c>
      <c r="I10" s="36">
        <v>12</v>
      </c>
      <c r="J10" s="36"/>
      <c r="K10" s="36"/>
      <c r="L10" s="36"/>
      <c r="M10" s="36"/>
      <c r="N10" s="36"/>
    </row>
    <row r="11" spans="1:15" ht="16.5" thickTop="1" thickBot="1" x14ac:dyDescent="0.3">
      <c r="A11" s="55"/>
      <c r="B11" s="24" t="s">
        <v>1</v>
      </c>
      <c r="C11" s="37">
        <v>9</v>
      </c>
      <c r="D11" s="37">
        <v>22</v>
      </c>
      <c r="E11" s="37">
        <v>22</v>
      </c>
      <c r="F11" s="37">
        <v>23</v>
      </c>
      <c r="G11" s="37">
        <v>25</v>
      </c>
      <c r="H11" s="37">
        <v>26</v>
      </c>
      <c r="I11" s="37">
        <v>29</v>
      </c>
      <c r="J11" s="37">
        <f t="shared" ref="J11:N11" si="1">SUM(J8:J10)</f>
        <v>0</v>
      </c>
      <c r="K11" s="37">
        <f t="shared" si="1"/>
        <v>0</v>
      </c>
      <c r="L11" s="37">
        <f t="shared" si="1"/>
        <v>0</v>
      </c>
      <c r="M11" s="37">
        <f t="shared" si="1"/>
        <v>0</v>
      </c>
      <c r="N11" s="37">
        <f t="shared" si="1"/>
        <v>0</v>
      </c>
    </row>
    <row r="12" spans="1:15" ht="15.75" thickTop="1" x14ac:dyDescent="0.25">
      <c r="A12" s="54" t="s">
        <v>18</v>
      </c>
      <c r="B12" s="5" t="s">
        <v>52</v>
      </c>
      <c r="C12" s="36">
        <v>0</v>
      </c>
      <c r="D12" s="36">
        <v>0</v>
      </c>
      <c r="E12" s="36">
        <v>1</v>
      </c>
      <c r="F12" s="36">
        <v>2</v>
      </c>
      <c r="G12" s="36">
        <v>2</v>
      </c>
      <c r="H12" s="36">
        <v>2</v>
      </c>
      <c r="I12" s="36">
        <v>3</v>
      </c>
      <c r="J12" s="36"/>
      <c r="K12" s="36"/>
      <c r="L12" s="36"/>
      <c r="M12" s="36"/>
      <c r="N12" s="36"/>
    </row>
    <row r="13" spans="1:15" x14ac:dyDescent="0.25">
      <c r="A13" s="52"/>
      <c r="B13" s="5" t="s">
        <v>53</v>
      </c>
      <c r="C13" s="36">
        <v>3</v>
      </c>
      <c r="D13" s="36">
        <v>3</v>
      </c>
      <c r="E13" s="36">
        <v>3</v>
      </c>
      <c r="F13" s="36">
        <v>3</v>
      </c>
      <c r="G13" s="36">
        <v>3</v>
      </c>
      <c r="H13" s="36">
        <v>3</v>
      </c>
      <c r="I13" s="36">
        <v>4</v>
      </c>
      <c r="J13" s="36"/>
      <c r="K13" s="36"/>
      <c r="L13" s="36"/>
      <c r="M13" s="36"/>
      <c r="N13" s="36"/>
    </row>
    <row r="14" spans="1:15" ht="15.75" thickBot="1" x14ac:dyDescent="0.3">
      <c r="A14" s="52"/>
      <c r="B14" s="5" t="s">
        <v>54</v>
      </c>
      <c r="C14" s="36">
        <v>4</v>
      </c>
      <c r="D14" s="36">
        <v>6</v>
      </c>
      <c r="E14" s="36">
        <v>7</v>
      </c>
      <c r="F14" s="36">
        <v>9</v>
      </c>
      <c r="G14" s="36">
        <v>10</v>
      </c>
      <c r="H14" s="36">
        <v>11</v>
      </c>
      <c r="I14" s="36">
        <v>11</v>
      </c>
      <c r="J14" s="36"/>
      <c r="K14" s="36"/>
      <c r="L14" s="36"/>
      <c r="M14" s="36"/>
      <c r="N14" s="36"/>
    </row>
    <row r="15" spans="1:15" ht="16.5" thickTop="1" thickBot="1" x14ac:dyDescent="0.3">
      <c r="A15" s="55"/>
      <c r="B15" s="24" t="s">
        <v>1</v>
      </c>
      <c r="C15" s="37">
        <v>7</v>
      </c>
      <c r="D15" s="37">
        <v>9</v>
      </c>
      <c r="E15" s="37">
        <v>11</v>
      </c>
      <c r="F15" s="37">
        <v>14</v>
      </c>
      <c r="G15" s="37">
        <v>15</v>
      </c>
      <c r="H15" s="37">
        <v>16</v>
      </c>
      <c r="I15" s="37">
        <v>18</v>
      </c>
      <c r="J15" s="37">
        <f t="shared" ref="J15:N15" si="2">SUM(J12:J14)</f>
        <v>0</v>
      </c>
      <c r="K15" s="37">
        <f t="shared" si="2"/>
        <v>0</v>
      </c>
      <c r="L15" s="37">
        <f t="shared" si="2"/>
        <v>0</v>
      </c>
      <c r="M15" s="37">
        <f t="shared" si="2"/>
        <v>0</v>
      </c>
      <c r="N15" s="37">
        <f t="shared" si="2"/>
        <v>0</v>
      </c>
    </row>
    <row r="16" spans="1:15" ht="15.75" thickTop="1" x14ac:dyDescent="0.25">
      <c r="A16" s="54" t="s">
        <v>19</v>
      </c>
      <c r="B16" s="5" t="s">
        <v>52</v>
      </c>
      <c r="C16" s="36">
        <v>0</v>
      </c>
      <c r="D16" s="36">
        <v>1</v>
      </c>
      <c r="E16" s="36">
        <v>1</v>
      </c>
      <c r="F16" s="36">
        <v>1</v>
      </c>
      <c r="G16" s="36">
        <v>1</v>
      </c>
      <c r="H16" s="36">
        <v>1</v>
      </c>
      <c r="I16" s="36">
        <v>1</v>
      </c>
      <c r="J16" s="36"/>
      <c r="K16" s="36"/>
      <c r="L16" s="36"/>
      <c r="M16" s="36"/>
      <c r="N16" s="36"/>
    </row>
    <row r="17" spans="1:14" x14ac:dyDescent="0.25">
      <c r="A17" s="52"/>
      <c r="B17" s="5" t="s">
        <v>53</v>
      </c>
      <c r="C17" s="36">
        <v>5</v>
      </c>
      <c r="D17" s="36">
        <v>9</v>
      </c>
      <c r="E17" s="36">
        <v>10</v>
      </c>
      <c r="F17" s="36">
        <v>10</v>
      </c>
      <c r="G17" s="36">
        <v>12</v>
      </c>
      <c r="H17" s="36">
        <v>12</v>
      </c>
      <c r="I17" s="36">
        <v>12</v>
      </c>
      <c r="J17" s="36"/>
      <c r="K17" s="36"/>
      <c r="L17" s="36"/>
      <c r="M17" s="36"/>
      <c r="N17" s="36"/>
    </row>
    <row r="18" spans="1:14" ht="15.75" thickBot="1" x14ac:dyDescent="0.3">
      <c r="A18" s="52"/>
      <c r="B18" s="5" t="s">
        <v>54</v>
      </c>
      <c r="C18" s="36">
        <v>1</v>
      </c>
      <c r="D18" s="36">
        <v>2</v>
      </c>
      <c r="E18" s="36">
        <v>2</v>
      </c>
      <c r="F18" s="36">
        <v>3</v>
      </c>
      <c r="G18" s="36">
        <v>3</v>
      </c>
      <c r="H18" s="36">
        <v>5</v>
      </c>
      <c r="I18" s="36">
        <v>5</v>
      </c>
      <c r="J18" s="36"/>
      <c r="K18" s="36"/>
      <c r="L18" s="36"/>
      <c r="M18" s="36"/>
      <c r="N18" s="36"/>
    </row>
    <row r="19" spans="1:14" ht="16.5" thickTop="1" thickBot="1" x14ac:dyDescent="0.3">
      <c r="A19" s="55"/>
      <c r="B19" s="24" t="s">
        <v>1</v>
      </c>
      <c r="C19" s="37">
        <v>6</v>
      </c>
      <c r="D19" s="37">
        <v>12</v>
      </c>
      <c r="E19" s="37">
        <v>13</v>
      </c>
      <c r="F19" s="37">
        <v>14</v>
      </c>
      <c r="G19" s="37">
        <v>16</v>
      </c>
      <c r="H19" s="37">
        <v>18</v>
      </c>
      <c r="I19" s="37">
        <v>18</v>
      </c>
      <c r="J19" s="37">
        <f t="shared" ref="J19:N19" si="3">SUM(J16:J18)</f>
        <v>0</v>
      </c>
      <c r="K19" s="37">
        <f t="shared" si="3"/>
        <v>0</v>
      </c>
      <c r="L19" s="37">
        <f t="shared" si="3"/>
        <v>0</v>
      </c>
      <c r="M19" s="37">
        <f t="shared" si="3"/>
        <v>0</v>
      </c>
      <c r="N19" s="37">
        <f t="shared" si="3"/>
        <v>0</v>
      </c>
    </row>
    <row r="20" spans="1:14" ht="15.75" thickTop="1" x14ac:dyDescent="0.25">
      <c r="A20" s="54" t="s">
        <v>20</v>
      </c>
      <c r="B20" s="5" t="s">
        <v>52</v>
      </c>
      <c r="C20" s="36">
        <v>1</v>
      </c>
      <c r="D20" s="36">
        <v>1</v>
      </c>
      <c r="E20" s="36">
        <v>1</v>
      </c>
      <c r="F20" s="36">
        <v>1</v>
      </c>
      <c r="G20" s="36">
        <v>1</v>
      </c>
      <c r="H20" s="36">
        <v>1</v>
      </c>
      <c r="I20" s="36">
        <v>1</v>
      </c>
      <c r="J20" s="36"/>
      <c r="K20" s="36"/>
      <c r="L20" s="36"/>
      <c r="M20" s="36"/>
      <c r="N20" s="36"/>
    </row>
    <row r="21" spans="1:14" x14ac:dyDescent="0.25">
      <c r="A21" s="52"/>
      <c r="B21" s="5" t="s">
        <v>53</v>
      </c>
      <c r="C21" s="36">
        <v>5</v>
      </c>
      <c r="D21" s="36">
        <v>10</v>
      </c>
      <c r="E21" s="36">
        <v>11</v>
      </c>
      <c r="F21" s="36">
        <v>12</v>
      </c>
      <c r="G21" s="36">
        <v>14</v>
      </c>
      <c r="H21" s="36">
        <v>16</v>
      </c>
      <c r="I21" s="36">
        <v>16</v>
      </c>
      <c r="J21" s="36"/>
      <c r="K21" s="36"/>
      <c r="L21" s="36"/>
      <c r="M21" s="36"/>
      <c r="N21" s="36"/>
    </row>
    <row r="22" spans="1:14" ht="15.75" thickBot="1" x14ac:dyDescent="0.3">
      <c r="A22" s="52"/>
      <c r="B22" s="5" t="s">
        <v>54</v>
      </c>
      <c r="C22" s="36">
        <v>5</v>
      </c>
      <c r="D22" s="36">
        <v>12</v>
      </c>
      <c r="E22" s="36">
        <v>16</v>
      </c>
      <c r="F22" s="36">
        <v>18</v>
      </c>
      <c r="G22" s="36">
        <v>23</v>
      </c>
      <c r="H22" s="36">
        <v>25</v>
      </c>
      <c r="I22" s="36">
        <v>30</v>
      </c>
      <c r="J22" s="36"/>
      <c r="K22" s="36"/>
      <c r="L22" s="36"/>
      <c r="M22" s="36"/>
      <c r="N22" s="36"/>
    </row>
    <row r="23" spans="1:14" ht="16.5" thickTop="1" thickBot="1" x14ac:dyDescent="0.3">
      <c r="A23" s="55"/>
      <c r="B23" s="24" t="s">
        <v>1</v>
      </c>
      <c r="C23" s="37">
        <v>11</v>
      </c>
      <c r="D23" s="37">
        <v>23</v>
      </c>
      <c r="E23" s="37">
        <v>28</v>
      </c>
      <c r="F23" s="37">
        <v>31</v>
      </c>
      <c r="G23" s="37">
        <v>38</v>
      </c>
      <c r="H23" s="37">
        <v>42</v>
      </c>
      <c r="I23" s="37">
        <v>47</v>
      </c>
      <c r="J23" s="37">
        <f t="shared" ref="J23:N23" si="4">SUM(J20:J22)</f>
        <v>0</v>
      </c>
      <c r="K23" s="37">
        <f t="shared" si="4"/>
        <v>0</v>
      </c>
      <c r="L23" s="37">
        <f t="shared" si="4"/>
        <v>0</v>
      </c>
      <c r="M23" s="37">
        <f t="shared" si="4"/>
        <v>0</v>
      </c>
      <c r="N23" s="37">
        <f t="shared" si="4"/>
        <v>0</v>
      </c>
    </row>
    <row r="24" spans="1:14" ht="15.75" thickTop="1" x14ac:dyDescent="0.25">
      <c r="A24" s="54" t="s">
        <v>21</v>
      </c>
      <c r="B24" s="5" t="s">
        <v>52</v>
      </c>
      <c r="C24" s="36">
        <v>1</v>
      </c>
      <c r="D24" s="36">
        <v>1</v>
      </c>
      <c r="E24" s="36">
        <v>1</v>
      </c>
      <c r="F24" s="36">
        <v>2</v>
      </c>
      <c r="G24" s="36">
        <v>2</v>
      </c>
      <c r="H24" s="36">
        <v>3</v>
      </c>
      <c r="I24" s="36">
        <v>3</v>
      </c>
      <c r="J24" s="36"/>
      <c r="K24" s="36"/>
      <c r="L24" s="36"/>
      <c r="M24" s="36"/>
      <c r="N24" s="36"/>
    </row>
    <row r="25" spans="1:14" x14ac:dyDescent="0.25">
      <c r="A25" s="52"/>
      <c r="B25" s="5" t="s">
        <v>53</v>
      </c>
      <c r="C25" s="36">
        <v>4</v>
      </c>
      <c r="D25" s="36">
        <v>12</v>
      </c>
      <c r="E25" s="36">
        <v>20</v>
      </c>
      <c r="F25" s="36">
        <v>20</v>
      </c>
      <c r="G25" s="36">
        <v>21</v>
      </c>
      <c r="H25" s="36">
        <v>24</v>
      </c>
      <c r="I25" s="36">
        <v>25</v>
      </c>
      <c r="J25" s="36"/>
      <c r="K25" s="36"/>
      <c r="L25" s="36"/>
      <c r="M25" s="36"/>
      <c r="N25" s="36"/>
    </row>
    <row r="26" spans="1:14" ht="15.75" thickBot="1" x14ac:dyDescent="0.3">
      <c r="A26" s="52"/>
      <c r="B26" s="5" t="s">
        <v>54</v>
      </c>
      <c r="C26" s="36">
        <v>4</v>
      </c>
      <c r="D26" s="36">
        <v>6</v>
      </c>
      <c r="E26" s="36">
        <v>8</v>
      </c>
      <c r="F26" s="36">
        <v>8</v>
      </c>
      <c r="G26" s="36">
        <v>8</v>
      </c>
      <c r="H26" s="36">
        <v>9</v>
      </c>
      <c r="I26" s="36">
        <v>9</v>
      </c>
      <c r="J26" s="36"/>
      <c r="K26" s="36"/>
      <c r="L26" s="36"/>
      <c r="M26" s="36"/>
      <c r="N26" s="36"/>
    </row>
    <row r="27" spans="1:14" ht="16.5" thickTop="1" thickBot="1" x14ac:dyDescent="0.3">
      <c r="A27" s="55"/>
      <c r="B27" s="24" t="s">
        <v>1</v>
      </c>
      <c r="C27" s="37">
        <v>9</v>
      </c>
      <c r="D27" s="37">
        <v>19</v>
      </c>
      <c r="E27" s="37">
        <v>29</v>
      </c>
      <c r="F27" s="37">
        <v>30</v>
      </c>
      <c r="G27" s="37">
        <v>31</v>
      </c>
      <c r="H27" s="37">
        <v>36</v>
      </c>
      <c r="I27" s="37">
        <v>37</v>
      </c>
      <c r="J27" s="37">
        <f t="shared" ref="J27:N27" si="5">SUM(J24:J26)</f>
        <v>0</v>
      </c>
      <c r="K27" s="37">
        <f t="shared" si="5"/>
        <v>0</v>
      </c>
      <c r="L27" s="37">
        <f t="shared" si="5"/>
        <v>0</v>
      </c>
      <c r="M27" s="37">
        <f t="shared" si="5"/>
        <v>0</v>
      </c>
      <c r="N27" s="37">
        <f t="shared" si="5"/>
        <v>0</v>
      </c>
    </row>
    <row r="28" spans="1:14" ht="15.75" thickTop="1" x14ac:dyDescent="0.25">
      <c r="A28" s="54" t="s">
        <v>22</v>
      </c>
      <c r="B28" s="5" t="s">
        <v>52</v>
      </c>
      <c r="C28" s="36">
        <v>0</v>
      </c>
      <c r="D28" s="36">
        <v>2</v>
      </c>
      <c r="E28" s="36">
        <v>2</v>
      </c>
      <c r="F28" s="36">
        <v>3</v>
      </c>
      <c r="G28" s="36">
        <v>3</v>
      </c>
      <c r="H28" s="36">
        <v>3</v>
      </c>
      <c r="I28" s="36">
        <v>3</v>
      </c>
      <c r="J28" s="36"/>
      <c r="K28" s="36"/>
      <c r="L28" s="36"/>
      <c r="M28" s="36"/>
      <c r="N28" s="36"/>
    </row>
    <row r="29" spans="1:14" x14ac:dyDescent="0.25">
      <c r="A29" s="52"/>
      <c r="B29" s="5" t="s">
        <v>53</v>
      </c>
      <c r="C29" s="36">
        <v>0</v>
      </c>
      <c r="D29" s="36">
        <v>0</v>
      </c>
      <c r="E29" s="36">
        <v>1</v>
      </c>
      <c r="F29" s="36">
        <v>2</v>
      </c>
      <c r="G29" s="36">
        <v>3</v>
      </c>
      <c r="H29" s="36">
        <v>4</v>
      </c>
      <c r="I29" s="36">
        <v>6</v>
      </c>
      <c r="J29" s="36"/>
      <c r="K29" s="36"/>
      <c r="L29" s="36"/>
      <c r="M29" s="36"/>
      <c r="N29" s="36"/>
    </row>
    <row r="30" spans="1:14" ht="15.75" thickBot="1" x14ac:dyDescent="0.3">
      <c r="A30" s="52"/>
      <c r="B30" s="5" t="s">
        <v>54</v>
      </c>
      <c r="C30" s="36">
        <v>3</v>
      </c>
      <c r="D30" s="36">
        <v>5</v>
      </c>
      <c r="E30" s="36">
        <v>6</v>
      </c>
      <c r="F30" s="36">
        <v>7</v>
      </c>
      <c r="G30" s="36">
        <v>9</v>
      </c>
      <c r="H30" s="36">
        <v>10</v>
      </c>
      <c r="I30" s="36">
        <v>11</v>
      </c>
      <c r="J30" s="36"/>
      <c r="K30" s="36"/>
      <c r="L30" s="36"/>
      <c r="M30" s="36"/>
      <c r="N30" s="36"/>
    </row>
    <row r="31" spans="1:14" ht="16.5" thickTop="1" thickBot="1" x14ac:dyDescent="0.3">
      <c r="A31" s="55"/>
      <c r="B31" s="24" t="s">
        <v>1</v>
      </c>
      <c r="C31" s="37">
        <v>3</v>
      </c>
      <c r="D31" s="37">
        <v>7</v>
      </c>
      <c r="E31" s="37">
        <v>9</v>
      </c>
      <c r="F31" s="37">
        <v>12</v>
      </c>
      <c r="G31" s="37">
        <v>15</v>
      </c>
      <c r="H31" s="37">
        <v>17</v>
      </c>
      <c r="I31" s="37">
        <v>20</v>
      </c>
      <c r="J31" s="37">
        <f t="shared" ref="J31:N31" si="6">SUM(J28:J30)</f>
        <v>0</v>
      </c>
      <c r="K31" s="37">
        <f t="shared" si="6"/>
        <v>0</v>
      </c>
      <c r="L31" s="37">
        <f t="shared" si="6"/>
        <v>0</v>
      </c>
      <c r="M31" s="37">
        <f t="shared" si="6"/>
        <v>0</v>
      </c>
      <c r="N31" s="37">
        <f t="shared" si="6"/>
        <v>0</v>
      </c>
    </row>
    <row r="32" spans="1:14" ht="15.75" thickTop="1" x14ac:dyDescent="0.25">
      <c r="A32" s="54" t="s">
        <v>23</v>
      </c>
      <c r="B32" s="5" t="s">
        <v>52</v>
      </c>
      <c r="C32" s="36">
        <v>2</v>
      </c>
      <c r="D32" s="36">
        <v>2</v>
      </c>
      <c r="E32" s="36">
        <v>3</v>
      </c>
      <c r="F32" s="36">
        <v>3</v>
      </c>
      <c r="G32" s="36">
        <v>3</v>
      </c>
      <c r="H32" s="36">
        <v>3</v>
      </c>
      <c r="I32" s="36">
        <v>3</v>
      </c>
      <c r="J32" s="36"/>
      <c r="K32" s="36"/>
      <c r="L32" s="36"/>
      <c r="M32" s="36"/>
      <c r="N32" s="36"/>
    </row>
    <row r="33" spans="1:14" x14ac:dyDescent="0.25">
      <c r="A33" s="52"/>
      <c r="B33" s="5" t="s">
        <v>53</v>
      </c>
      <c r="C33" s="36">
        <v>3</v>
      </c>
      <c r="D33" s="36">
        <v>8</v>
      </c>
      <c r="E33" s="36">
        <v>11</v>
      </c>
      <c r="F33" s="36">
        <v>11</v>
      </c>
      <c r="G33" s="36">
        <v>13</v>
      </c>
      <c r="H33" s="36">
        <v>14</v>
      </c>
      <c r="I33" s="36">
        <v>15</v>
      </c>
      <c r="J33" s="36"/>
      <c r="K33" s="36"/>
      <c r="L33" s="36"/>
      <c r="M33" s="36"/>
      <c r="N33" s="36"/>
    </row>
    <row r="34" spans="1:14" ht="15.75" thickBot="1" x14ac:dyDescent="0.3">
      <c r="A34" s="52"/>
      <c r="B34" s="5" t="s">
        <v>54</v>
      </c>
      <c r="C34" s="36">
        <v>4</v>
      </c>
      <c r="D34" s="36">
        <v>9</v>
      </c>
      <c r="E34" s="36">
        <v>12</v>
      </c>
      <c r="F34" s="36">
        <v>13</v>
      </c>
      <c r="G34" s="36">
        <v>14</v>
      </c>
      <c r="H34" s="36">
        <v>15</v>
      </c>
      <c r="I34" s="36">
        <v>15</v>
      </c>
      <c r="J34" s="36"/>
      <c r="K34" s="36"/>
      <c r="L34" s="36"/>
      <c r="M34" s="36"/>
      <c r="N34" s="36"/>
    </row>
    <row r="35" spans="1:14" ht="16.5" thickTop="1" thickBot="1" x14ac:dyDescent="0.3">
      <c r="A35" s="55"/>
      <c r="B35" s="24" t="s">
        <v>1</v>
      </c>
      <c r="C35" s="37">
        <v>9</v>
      </c>
      <c r="D35" s="37">
        <v>19</v>
      </c>
      <c r="E35" s="37">
        <v>26</v>
      </c>
      <c r="F35" s="37">
        <v>27</v>
      </c>
      <c r="G35" s="37">
        <v>30</v>
      </c>
      <c r="H35" s="37">
        <v>32</v>
      </c>
      <c r="I35" s="37">
        <v>33</v>
      </c>
      <c r="J35" s="37">
        <f t="shared" ref="J35:N35" si="7">SUM(J32:J34)</f>
        <v>0</v>
      </c>
      <c r="K35" s="37">
        <f t="shared" si="7"/>
        <v>0</v>
      </c>
      <c r="L35" s="37">
        <f t="shared" si="7"/>
        <v>0</v>
      </c>
      <c r="M35" s="37">
        <f t="shared" si="7"/>
        <v>0</v>
      </c>
      <c r="N35" s="37">
        <f t="shared" si="7"/>
        <v>0</v>
      </c>
    </row>
    <row r="36" spans="1:14" ht="15.75" thickTop="1" x14ac:dyDescent="0.25">
      <c r="A36" s="54" t="s">
        <v>24</v>
      </c>
      <c r="B36" s="5" t="s">
        <v>52</v>
      </c>
      <c r="C36" s="36">
        <v>0</v>
      </c>
      <c r="D36" s="36">
        <v>0</v>
      </c>
      <c r="E36" s="36">
        <v>1</v>
      </c>
      <c r="F36" s="36">
        <v>1</v>
      </c>
      <c r="G36" s="36">
        <v>1</v>
      </c>
      <c r="H36" s="36">
        <v>1</v>
      </c>
      <c r="I36" s="36">
        <v>1</v>
      </c>
      <c r="J36" s="36"/>
      <c r="K36" s="36"/>
      <c r="L36" s="36"/>
      <c r="M36" s="36"/>
      <c r="N36" s="36"/>
    </row>
    <row r="37" spans="1:14" x14ac:dyDescent="0.25">
      <c r="A37" s="52"/>
      <c r="B37" s="5" t="s">
        <v>53</v>
      </c>
      <c r="C37" s="36">
        <v>3</v>
      </c>
      <c r="D37" s="36">
        <v>7</v>
      </c>
      <c r="E37" s="36">
        <v>9</v>
      </c>
      <c r="F37" s="36">
        <v>9</v>
      </c>
      <c r="G37" s="36">
        <v>9</v>
      </c>
      <c r="H37" s="36">
        <v>10</v>
      </c>
      <c r="I37" s="36">
        <v>10</v>
      </c>
      <c r="J37" s="36"/>
      <c r="K37" s="36"/>
      <c r="L37" s="36"/>
      <c r="M37" s="36"/>
      <c r="N37" s="36"/>
    </row>
    <row r="38" spans="1:14" ht="15.75" thickBot="1" x14ac:dyDescent="0.3">
      <c r="A38" s="52"/>
      <c r="B38" s="5" t="s">
        <v>54</v>
      </c>
      <c r="C38" s="36">
        <v>2</v>
      </c>
      <c r="D38" s="36">
        <v>5</v>
      </c>
      <c r="E38" s="36">
        <v>6</v>
      </c>
      <c r="F38" s="36">
        <v>6</v>
      </c>
      <c r="G38" s="36">
        <v>7</v>
      </c>
      <c r="H38" s="36">
        <v>7</v>
      </c>
      <c r="I38" s="36">
        <v>7</v>
      </c>
      <c r="J38" s="36"/>
      <c r="K38" s="36"/>
      <c r="L38" s="36"/>
      <c r="M38" s="36"/>
      <c r="N38" s="36"/>
    </row>
    <row r="39" spans="1:14" ht="16.5" thickTop="1" thickBot="1" x14ac:dyDescent="0.3">
      <c r="A39" s="55"/>
      <c r="B39" s="24" t="s">
        <v>1</v>
      </c>
      <c r="C39" s="37">
        <v>5</v>
      </c>
      <c r="D39" s="37">
        <v>12</v>
      </c>
      <c r="E39" s="37">
        <v>16</v>
      </c>
      <c r="F39" s="37">
        <v>16</v>
      </c>
      <c r="G39" s="37">
        <v>17</v>
      </c>
      <c r="H39" s="37">
        <v>18</v>
      </c>
      <c r="I39" s="37">
        <v>18</v>
      </c>
      <c r="J39" s="37">
        <f t="shared" ref="J39:N39" si="8">SUM(J36:J38)</f>
        <v>0</v>
      </c>
      <c r="K39" s="37">
        <f t="shared" si="8"/>
        <v>0</v>
      </c>
      <c r="L39" s="37">
        <f t="shared" si="8"/>
        <v>0</v>
      </c>
      <c r="M39" s="37">
        <f t="shared" si="8"/>
        <v>0</v>
      </c>
      <c r="N39" s="37">
        <f t="shared" si="8"/>
        <v>0</v>
      </c>
    </row>
    <row r="40" spans="1:14" ht="15.75" thickTop="1" x14ac:dyDescent="0.25">
      <c r="A40" s="54" t="s">
        <v>25</v>
      </c>
      <c r="B40" s="5" t="s">
        <v>52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/>
      <c r="K40" s="36"/>
      <c r="L40" s="36"/>
      <c r="M40" s="36"/>
      <c r="N40" s="36"/>
    </row>
    <row r="41" spans="1:14" x14ac:dyDescent="0.25">
      <c r="A41" s="52"/>
      <c r="B41" s="5" t="s">
        <v>53</v>
      </c>
      <c r="C41" s="36">
        <v>1</v>
      </c>
      <c r="D41" s="36">
        <v>2</v>
      </c>
      <c r="E41" s="36">
        <v>3</v>
      </c>
      <c r="F41" s="36">
        <v>3</v>
      </c>
      <c r="G41" s="36">
        <v>3</v>
      </c>
      <c r="H41" s="36">
        <v>3</v>
      </c>
      <c r="I41" s="36">
        <v>4</v>
      </c>
      <c r="J41" s="36"/>
      <c r="K41" s="36"/>
      <c r="L41" s="36"/>
      <c r="M41" s="36"/>
      <c r="N41" s="36"/>
    </row>
    <row r="42" spans="1:14" ht="15.75" thickBot="1" x14ac:dyDescent="0.3">
      <c r="A42" s="52"/>
      <c r="B42" s="5" t="s">
        <v>54</v>
      </c>
      <c r="C42" s="36">
        <v>6</v>
      </c>
      <c r="D42" s="36">
        <v>9</v>
      </c>
      <c r="E42" s="36">
        <v>10</v>
      </c>
      <c r="F42" s="36">
        <v>10</v>
      </c>
      <c r="G42" s="36">
        <v>11</v>
      </c>
      <c r="H42" s="36">
        <v>12</v>
      </c>
      <c r="I42" s="36">
        <v>13</v>
      </c>
      <c r="J42" s="36"/>
      <c r="K42" s="36"/>
      <c r="L42" s="36"/>
      <c r="M42" s="36"/>
      <c r="N42" s="36"/>
    </row>
    <row r="43" spans="1:14" ht="16.5" thickTop="1" thickBot="1" x14ac:dyDescent="0.3">
      <c r="A43" s="55"/>
      <c r="B43" s="24" t="s">
        <v>1</v>
      </c>
      <c r="C43" s="37">
        <v>7</v>
      </c>
      <c r="D43" s="37">
        <v>11</v>
      </c>
      <c r="E43" s="37">
        <v>13</v>
      </c>
      <c r="F43" s="37">
        <v>13</v>
      </c>
      <c r="G43" s="37">
        <v>14</v>
      </c>
      <c r="H43" s="37">
        <v>15</v>
      </c>
      <c r="I43" s="37">
        <v>17</v>
      </c>
      <c r="J43" s="37">
        <f t="shared" ref="J43:N43" si="9">SUM(J40:J42)</f>
        <v>0</v>
      </c>
      <c r="K43" s="37">
        <f t="shared" si="9"/>
        <v>0</v>
      </c>
      <c r="L43" s="37">
        <f t="shared" si="9"/>
        <v>0</v>
      </c>
      <c r="M43" s="37">
        <f t="shared" si="9"/>
        <v>0</v>
      </c>
      <c r="N43" s="37">
        <f t="shared" si="9"/>
        <v>0</v>
      </c>
    </row>
    <row r="44" spans="1:14" ht="16.5" thickTop="1" thickBot="1" x14ac:dyDescent="0.3">
      <c r="A44" s="24" t="s">
        <v>1</v>
      </c>
      <c r="B44" s="24"/>
      <c r="C44" s="38">
        <v>72</v>
      </c>
      <c r="D44" s="38">
        <v>152</v>
      </c>
      <c r="E44" s="38">
        <v>192</v>
      </c>
      <c r="F44" s="38">
        <v>208</v>
      </c>
      <c r="G44" s="38">
        <v>234</v>
      </c>
      <c r="H44" s="38">
        <v>256</v>
      </c>
      <c r="I44" s="38">
        <v>274</v>
      </c>
      <c r="J44" s="38">
        <f t="shared" ref="J44:N44" si="10">SUM(J7,J11,J15,J19,J23,J27,J31,J35,J39,J43)</f>
        <v>0</v>
      </c>
      <c r="K44" s="38">
        <f t="shared" si="10"/>
        <v>0</v>
      </c>
      <c r="L44" s="38">
        <f t="shared" si="10"/>
        <v>0</v>
      </c>
      <c r="M44" s="38">
        <f t="shared" si="10"/>
        <v>0</v>
      </c>
      <c r="N44" s="38">
        <f t="shared" si="10"/>
        <v>0</v>
      </c>
    </row>
    <row r="45" spans="1:14" ht="15.75" thickTop="1" x14ac:dyDescent="0.25"/>
    <row r="47" spans="1:14" ht="18.75" thickBot="1" x14ac:dyDescent="0.3">
      <c r="A47" s="41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6.5" thickTop="1" thickBot="1" x14ac:dyDescent="0.3">
      <c r="A48" s="30" t="s">
        <v>15</v>
      </c>
      <c r="B48" s="3" t="s">
        <v>45</v>
      </c>
      <c r="C48" s="3" t="s">
        <v>3</v>
      </c>
      <c r="D48" s="3" t="s">
        <v>4</v>
      </c>
      <c r="E48" s="3" t="s">
        <v>5</v>
      </c>
      <c r="F48" s="3" t="s">
        <v>6</v>
      </c>
      <c r="G48" s="3" t="s">
        <v>7</v>
      </c>
      <c r="H48" s="3" t="s">
        <v>8</v>
      </c>
      <c r="I48" s="3" t="s">
        <v>9</v>
      </c>
      <c r="J48" s="3" t="s">
        <v>10</v>
      </c>
      <c r="K48" s="3" t="s">
        <v>11</v>
      </c>
      <c r="L48" s="3" t="s">
        <v>12</v>
      </c>
      <c r="M48" s="3" t="s">
        <v>13</v>
      </c>
      <c r="N48" s="3" t="s">
        <v>14</v>
      </c>
    </row>
    <row r="49" spans="1:14" ht="15.75" thickTop="1" x14ac:dyDescent="0.25">
      <c r="A49" s="51" t="s">
        <v>16</v>
      </c>
      <c r="B49" s="32" t="s">
        <v>46</v>
      </c>
      <c r="C49" s="28">
        <v>0</v>
      </c>
      <c r="D49" s="28">
        <v>0</v>
      </c>
      <c r="E49" s="28">
        <v>0</v>
      </c>
      <c r="F49" s="28">
        <v>0</v>
      </c>
      <c r="G49" s="28">
        <v>1</v>
      </c>
      <c r="H49" s="28">
        <v>1</v>
      </c>
      <c r="I49" s="28">
        <v>1</v>
      </c>
      <c r="J49" s="28"/>
      <c r="K49" s="28"/>
      <c r="L49" s="28"/>
      <c r="M49" s="28"/>
      <c r="N49" s="28"/>
    </row>
    <row r="50" spans="1:14" ht="15.75" thickBot="1" x14ac:dyDescent="0.3">
      <c r="A50" s="52"/>
      <c r="B50" s="32" t="s">
        <v>47</v>
      </c>
      <c r="C50" s="39">
        <v>6</v>
      </c>
      <c r="D50" s="39">
        <v>18</v>
      </c>
      <c r="E50" s="39">
        <v>25</v>
      </c>
      <c r="F50" s="39">
        <v>28</v>
      </c>
      <c r="G50" s="39">
        <v>32</v>
      </c>
      <c r="H50" s="39">
        <v>35</v>
      </c>
      <c r="I50" s="39">
        <v>36</v>
      </c>
      <c r="J50" s="39"/>
      <c r="K50" s="39"/>
      <c r="L50" s="39"/>
      <c r="M50" s="39"/>
      <c r="N50" s="39"/>
    </row>
    <row r="51" spans="1:14" ht="16.5" thickTop="1" thickBot="1" x14ac:dyDescent="0.3">
      <c r="A51" s="53"/>
      <c r="B51" s="30" t="s">
        <v>1</v>
      </c>
      <c r="C51" s="40">
        <v>6</v>
      </c>
      <c r="D51" s="40">
        <v>18</v>
      </c>
      <c r="E51" s="40">
        <v>25</v>
      </c>
      <c r="F51" s="40">
        <v>28</v>
      </c>
      <c r="G51" s="40">
        <v>33</v>
      </c>
      <c r="H51" s="40">
        <v>36</v>
      </c>
      <c r="I51" s="40">
        <v>37</v>
      </c>
      <c r="J51" s="40"/>
      <c r="K51" s="40"/>
      <c r="L51" s="40"/>
      <c r="M51" s="40"/>
      <c r="N51" s="40"/>
    </row>
    <row r="52" spans="1:14" ht="15.75" thickTop="1" x14ac:dyDescent="0.25">
      <c r="A52" s="51" t="s">
        <v>17</v>
      </c>
      <c r="B52" s="33" t="s">
        <v>46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/>
      <c r="K52" s="25"/>
      <c r="L52" s="25"/>
      <c r="M52" s="25"/>
      <c r="N52" s="25"/>
    </row>
    <row r="53" spans="1:14" ht="15.75" thickBot="1" x14ac:dyDescent="0.3">
      <c r="A53" s="52"/>
      <c r="B53" s="32" t="s">
        <v>47</v>
      </c>
      <c r="C53" s="39">
        <v>9</v>
      </c>
      <c r="D53" s="39">
        <v>22</v>
      </c>
      <c r="E53" s="39">
        <v>22</v>
      </c>
      <c r="F53" s="39">
        <v>23</v>
      </c>
      <c r="G53" s="39">
        <v>25</v>
      </c>
      <c r="H53" s="39">
        <v>26</v>
      </c>
      <c r="I53" s="39">
        <v>29</v>
      </c>
      <c r="J53" s="39"/>
      <c r="K53" s="39"/>
      <c r="L53" s="39"/>
      <c r="M53" s="39"/>
      <c r="N53" s="39"/>
    </row>
    <row r="54" spans="1:14" ht="16.5" thickTop="1" thickBot="1" x14ac:dyDescent="0.3">
      <c r="A54" s="53"/>
      <c r="B54" s="30" t="s">
        <v>1</v>
      </c>
      <c r="C54" s="40">
        <v>9</v>
      </c>
      <c r="D54" s="40">
        <v>22</v>
      </c>
      <c r="E54" s="40">
        <v>22</v>
      </c>
      <c r="F54" s="40">
        <v>23</v>
      </c>
      <c r="G54" s="40">
        <v>25</v>
      </c>
      <c r="H54" s="40">
        <v>26</v>
      </c>
      <c r="I54" s="40">
        <v>29</v>
      </c>
      <c r="J54" s="40"/>
      <c r="K54" s="40"/>
      <c r="L54" s="40"/>
      <c r="M54" s="40"/>
      <c r="N54" s="40"/>
    </row>
    <row r="55" spans="1:14" ht="15.75" thickTop="1" x14ac:dyDescent="0.25">
      <c r="A55" s="51" t="s">
        <v>18</v>
      </c>
      <c r="B55" s="33" t="s">
        <v>46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/>
      <c r="K55" s="25"/>
      <c r="L55" s="25"/>
      <c r="M55" s="25"/>
      <c r="N55" s="25"/>
    </row>
    <row r="56" spans="1:14" ht="15.75" thickBot="1" x14ac:dyDescent="0.3">
      <c r="A56" s="52"/>
      <c r="B56" s="32" t="s">
        <v>47</v>
      </c>
      <c r="C56" s="39">
        <v>7</v>
      </c>
      <c r="D56" s="39">
        <v>9</v>
      </c>
      <c r="E56" s="39">
        <v>11</v>
      </c>
      <c r="F56" s="39">
        <v>14</v>
      </c>
      <c r="G56" s="39">
        <v>15</v>
      </c>
      <c r="H56" s="39">
        <v>16</v>
      </c>
      <c r="I56" s="39">
        <v>18</v>
      </c>
      <c r="J56" s="39"/>
      <c r="K56" s="39"/>
      <c r="L56" s="39"/>
      <c r="M56" s="39"/>
      <c r="N56" s="39"/>
    </row>
    <row r="57" spans="1:14" ht="16.5" thickTop="1" thickBot="1" x14ac:dyDescent="0.3">
      <c r="A57" s="53"/>
      <c r="B57" s="30" t="s">
        <v>1</v>
      </c>
      <c r="C57" s="40">
        <v>7</v>
      </c>
      <c r="D57" s="40">
        <v>9</v>
      </c>
      <c r="E57" s="40">
        <v>11</v>
      </c>
      <c r="F57" s="40">
        <v>14</v>
      </c>
      <c r="G57" s="40">
        <v>15</v>
      </c>
      <c r="H57" s="40">
        <v>16</v>
      </c>
      <c r="I57" s="40">
        <v>18</v>
      </c>
      <c r="J57" s="40"/>
      <c r="K57" s="40"/>
      <c r="L57" s="40"/>
      <c r="M57" s="40"/>
      <c r="N57" s="40"/>
    </row>
    <row r="58" spans="1:14" ht="15.75" thickTop="1" x14ac:dyDescent="0.25">
      <c r="A58" s="51" t="s">
        <v>19</v>
      </c>
      <c r="B58" s="33" t="s">
        <v>46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/>
      <c r="K58" s="25"/>
      <c r="L58" s="25"/>
      <c r="M58" s="25"/>
      <c r="N58" s="25"/>
    </row>
    <row r="59" spans="1:14" ht="15.75" thickBot="1" x14ac:dyDescent="0.3">
      <c r="A59" s="52"/>
      <c r="B59" s="32" t="s">
        <v>47</v>
      </c>
      <c r="C59" s="28">
        <v>6</v>
      </c>
      <c r="D59" s="28">
        <v>12</v>
      </c>
      <c r="E59" s="28">
        <v>13</v>
      </c>
      <c r="F59" s="28">
        <v>14</v>
      </c>
      <c r="G59" s="28">
        <v>16</v>
      </c>
      <c r="H59" s="28">
        <v>18</v>
      </c>
      <c r="I59" s="28">
        <v>18</v>
      </c>
      <c r="J59" s="28"/>
      <c r="K59" s="28"/>
      <c r="L59" s="28"/>
      <c r="M59" s="28"/>
      <c r="N59" s="28"/>
    </row>
    <row r="60" spans="1:14" ht="16.5" thickTop="1" thickBot="1" x14ac:dyDescent="0.3">
      <c r="A60" s="53"/>
      <c r="B60" s="30" t="s">
        <v>1</v>
      </c>
      <c r="C60" s="40">
        <v>6</v>
      </c>
      <c r="D60" s="40">
        <v>12</v>
      </c>
      <c r="E60" s="40">
        <v>13</v>
      </c>
      <c r="F60" s="40">
        <v>14</v>
      </c>
      <c r="G60" s="40">
        <v>16</v>
      </c>
      <c r="H60" s="40">
        <v>18</v>
      </c>
      <c r="I60" s="40">
        <v>18</v>
      </c>
      <c r="J60" s="40"/>
      <c r="K60" s="40"/>
      <c r="L60" s="40"/>
      <c r="M60" s="40"/>
      <c r="N60" s="40"/>
    </row>
    <row r="61" spans="1:14" ht="15.75" thickTop="1" x14ac:dyDescent="0.25">
      <c r="A61" s="51" t="s">
        <v>20</v>
      </c>
      <c r="B61" s="33" t="s">
        <v>46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/>
      <c r="K61" s="25"/>
      <c r="L61" s="25"/>
      <c r="M61" s="25"/>
      <c r="N61" s="25"/>
    </row>
    <row r="62" spans="1:14" ht="15.75" thickBot="1" x14ac:dyDescent="0.3">
      <c r="A62" s="52"/>
      <c r="B62" s="32" t="s">
        <v>47</v>
      </c>
      <c r="C62" s="39">
        <v>11</v>
      </c>
      <c r="D62" s="39">
        <v>23</v>
      </c>
      <c r="E62" s="39">
        <v>28</v>
      </c>
      <c r="F62" s="39">
        <v>31</v>
      </c>
      <c r="G62" s="39">
        <v>38</v>
      </c>
      <c r="H62" s="39">
        <v>42</v>
      </c>
      <c r="I62" s="39">
        <v>47</v>
      </c>
      <c r="J62" s="39"/>
      <c r="K62" s="39"/>
      <c r="L62" s="39"/>
      <c r="M62" s="39"/>
      <c r="N62" s="39"/>
    </row>
    <row r="63" spans="1:14" ht="16.5" thickTop="1" thickBot="1" x14ac:dyDescent="0.3">
      <c r="A63" s="53"/>
      <c r="B63" s="30" t="s">
        <v>1</v>
      </c>
      <c r="C63" s="40">
        <v>11</v>
      </c>
      <c r="D63" s="40">
        <v>23</v>
      </c>
      <c r="E63" s="40">
        <v>28</v>
      </c>
      <c r="F63" s="40">
        <v>31</v>
      </c>
      <c r="G63" s="40">
        <v>38</v>
      </c>
      <c r="H63" s="40">
        <v>42</v>
      </c>
      <c r="I63" s="40">
        <v>47</v>
      </c>
      <c r="J63" s="40"/>
      <c r="K63" s="40"/>
      <c r="L63" s="40"/>
      <c r="M63" s="40"/>
      <c r="N63" s="40"/>
    </row>
    <row r="64" spans="1:14" ht="15.75" thickTop="1" x14ac:dyDescent="0.25">
      <c r="A64" s="51" t="s">
        <v>21</v>
      </c>
      <c r="B64" s="33" t="s">
        <v>46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/>
      <c r="K64" s="25"/>
      <c r="L64" s="25"/>
      <c r="M64" s="25"/>
      <c r="N64" s="25"/>
    </row>
    <row r="65" spans="1:14" ht="15.75" thickBot="1" x14ac:dyDescent="0.3">
      <c r="A65" s="52"/>
      <c r="B65" s="32" t="s">
        <v>47</v>
      </c>
      <c r="C65" s="39">
        <v>9</v>
      </c>
      <c r="D65" s="39">
        <v>19</v>
      </c>
      <c r="E65" s="39">
        <v>29</v>
      </c>
      <c r="F65" s="39">
        <v>30</v>
      </c>
      <c r="G65" s="39">
        <v>31</v>
      </c>
      <c r="H65" s="39">
        <v>36</v>
      </c>
      <c r="I65" s="39">
        <v>37</v>
      </c>
      <c r="J65" s="39"/>
      <c r="K65" s="39"/>
      <c r="L65" s="39"/>
      <c r="M65" s="39"/>
      <c r="N65" s="39"/>
    </row>
    <row r="66" spans="1:14" ht="16.5" thickTop="1" thickBot="1" x14ac:dyDescent="0.3">
      <c r="A66" s="53"/>
      <c r="B66" s="30" t="s">
        <v>1</v>
      </c>
      <c r="C66" s="40">
        <v>9</v>
      </c>
      <c r="D66" s="40">
        <v>19</v>
      </c>
      <c r="E66" s="40">
        <v>29</v>
      </c>
      <c r="F66" s="40">
        <v>30</v>
      </c>
      <c r="G66" s="40">
        <v>31</v>
      </c>
      <c r="H66" s="40">
        <v>36</v>
      </c>
      <c r="I66" s="40">
        <v>37</v>
      </c>
      <c r="J66" s="40"/>
      <c r="K66" s="40"/>
      <c r="L66" s="40"/>
      <c r="M66" s="40"/>
      <c r="N66" s="40"/>
    </row>
    <row r="67" spans="1:14" ht="15.75" thickTop="1" x14ac:dyDescent="0.25">
      <c r="A67" s="51" t="s">
        <v>22</v>
      </c>
      <c r="B67" s="33" t="s">
        <v>46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/>
      <c r="K67" s="25"/>
      <c r="L67" s="25"/>
      <c r="M67" s="25"/>
      <c r="N67" s="25"/>
    </row>
    <row r="68" spans="1:14" ht="15.75" thickBot="1" x14ac:dyDescent="0.3">
      <c r="A68" s="52"/>
      <c r="B68" s="32" t="s">
        <v>47</v>
      </c>
      <c r="C68" s="39">
        <v>3</v>
      </c>
      <c r="D68" s="39">
        <v>7</v>
      </c>
      <c r="E68" s="39">
        <v>9</v>
      </c>
      <c r="F68" s="39">
        <v>12</v>
      </c>
      <c r="G68" s="39">
        <v>15</v>
      </c>
      <c r="H68" s="39">
        <v>17</v>
      </c>
      <c r="I68" s="39">
        <v>20</v>
      </c>
      <c r="J68" s="39"/>
      <c r="K68" s="39"/>
      <c r="L68" s="39"/>
      <c r="M68" s="39"/>
      <c r="N68" s="39"/>
    </row>
    <row r="69" spans="1:14" ht="16.5" thickTop="1" thickBot="1" x14ac:dyDescent="0.3">
      <c r="A69" s="53"/>
      <c r="B69" s="30" t="s">
        <v>1</v>
      </c>
      <c r="C69" s="40">
        <v>3</v>
      </c>
      <c r="D69" s="40">
        <v>7</v>
      </c>
      <c r="E69" s="40">
        <v>9</v>
      </c>
      <c r="F69" s="40">
        <v>12</v>
      </c>
      <c r="G69" s="40">
        <v>15</v>
      </c>
      <c r="H69" s="40">
        <v>17</v>
      </c>
      <c r="I69" s="40">
        <v>20</v>
      </c>
      <c r="J69" s="40"/>
      <c r="K69" s="40"/>
      <c r="L69" s="40"/>
      <c r="M69" s="40"/>
      <c r="N69" s="40"/>
    </row>
    <row r="70" spans="1:14" ht="15.75" thickTop="1" x14ac:dyDescent="0.25">
      <c r="A70" s="51" t="s">
        <v>23</v>
      </c>
      <c r="B70" s="33" t="s">
        <v>46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/>
      <c r="K70" s="25"/>
      <c r="L70" s="25"/>
      <c r="M70" s="25"/>
      <c r="N70" s="25"/>
    </row>
    <row r="71" spans="1:14" ht="15.75" thickBot="1" x14ac:dyDescent="0.3">
      <c r="A71" s="52"/>
      <c r="B71" s="32" t="s">
        <v>47</v>
      </c>
      <c r="C71" s="39">
        <v>9</v>
      </c>
      <c r="D71" s="39">
        <v>19</v>
      </c>
      <c r="E71" s="39">
        <v>26</v>
      </c>
      <c r="F71" s="39">
        <v>27</v>
      </c>
      <c r="G71" s="39">
        <v>30</v>
      </c>
      <c r="H71" s="39">
        <v>32</v>
      </c>
      <c r="I71" s="39">
        <v>33</v>
      </c>
      <c r="J71" s="39"/>
      <c r="K71" s="39"/>
      <c r="L71" s="39"/>
      <c r="M71" s="39"/>
      <c r="N71" s="39"/>
    </row>
    <row r="72" spans="1:14" ht="16.5" thickTop="1" thickBot="1" x14ac:dyDescent="0.3">
      <c r="A72" s="53"/>
      <c r="B72" s="30" t="s">
        <v>1</v>
      </c>
      <c r="C72" s="40">
        <v>9</v>
      </c>
      <c r="D72" s="40">
        <v>19</v>
      </c>
      <c r="E72" s="40">
        <v>26</v>
      </c>
      <c r="F72" s="40">
        <v>27</v>
      </c>
      <c r="G72" s="40">
        <v>30</v>
      </c>
      <c r="H72" s="40">
        <v>32</v>
      </c>
      <c r="I72" s="40">
        <v>33</v>
      </c>
      <c r="J72" s="40"/>
      <c r="K72" s="40"/>
      <c r="L72" s="40"/>
      <c r="M72" s="40"/>
      <c r="N72" s="40"/>
    </row>
    <row r="73" spans="1:14" ht="15.75" thickTop="1" x14ac:dyDescent="0.25">
      <c r="A73" s="51" t="s">
        <v>24</v>
      </c>
      <c r="B73" s="33" t="s">
        <v>46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/>
      <c r="K73" s="25"/>
      <c r="L73" s="25"/>
      <c r="M73" s="25"/>
      <c r="N73" s="25"/>
    </row>
    <row r="74" spans="1:14" ht="15.75" thickBot="1" x14ac:dyDescent="0.3">
      <c r="A74" s="52"/>
      <c r="B74" s="32" t="s">
        <v>47</v>
      </c>
      <c r="C74" s="39">
        <v>5</v>
      </c>
      <c r="D74" s="39">
        <v>12</v>
      </c>
      <c r="E74" s="39">
        <v>16</v>
      </c>
      <c r="F74" s="39">
        <v>16</v>
      </c>
      <c r="G74" s="39">
        <v>17</v>
      </c>
      <c r="H74" s="39">
        <v>18</v>
      </c>
      <c r="I74" s="39">
        <v>18</v>
      </c>
      <c r="J74" s="39"/>
      <c r="K74" s="39"/>
      <c r="L74" s="39"/>
      <c r="M74" s="39"/>
      <c r="N74" s="39"/>
    </row>
    <row r="75" spans="1:14" ht="16.5" thickTop="1" thickBot="1" x14ac:dyDescent="0.3">
      <c r="A75" s="53"/>
      <c r="B75" s="30" t="s">
        <v>1</v>
      </c>
      <c r="C75" s="40">
        <v>5</v>
      </c>
      <c r="D75" s="40">
        <v>12</v>
      </c>
      <c r="E75" s="40">
        <v>16</v>
      </c>
      <c r="F75" s="40">
        <v>16</v>
      </c>
      <c r="G75" s="40">
        <v>17</v>
      </c>
      <c r="H75" s="40">
        <v>18</v>
      </c>
      <c r="I75" s="40">
        <v>18</v>
      </c>
      <c r="J75" s="40"/>
      <c r="K75" s="40"/>
      <c r="L75" s="40"/>
      <c r="M75" s="40"/>
      <c r="N75" s="40"/>
    </row>
    <row r="76" spans="1:14" ht="15.75" thickTop="1" x14ac:dyDescent="0.25">
      <c r="A76" s="51" t="s">
        <v>25</v>
      </c>
      <c r="B76" s="33" t="s">
        <v>46</v>
      </c>
      <c r="C76" s="28">
        <v>1</v>
      </c>
      <c r="D76" s="28">
        <v>1</v>
      </c>
      <c r="E76" s="28">
        <v>1</v>
      </c>
      <c r="F76" s="28">
        <v>1</v>
      </c>
      <c r="G76" s="28">
        <v>1</v>
      </c>
      <c r="H76" s="28">
        <v>1</v>
      </c>
      <c r="I76" s="28">
        <v>1</v>
      </c>
      <c r="J76" s="28"/>
      <c r="K76" s="28"/>
      <c r="L76" s="28"/>
      <c r="M76" s="28"/>
      <c r="N76" s="28"/>
    </row>
    <row r="77" spans="1:14" ht="15.75" thickBot="1" x14ac:dyDescent="0.3">
      <c r="A77" s="52"/>
      <c r="B77" s="32" t="s">
        <v>47</v>
      </c>
      <c r="C77" s="39">
        <v>6</v>
      </c>
      <c r="D77" s="39">
        <v>10</v>
      </c>
      <c r="E77" s="39">
        <v>12</v>
      </c>
      <c r="F77" s="39">
        <v>12</v>
      </c>
      <c r="G77" s="39">
        <v>13</v>
      </c>
      <c r="H77" s="39">
        <v>14</v>
      </c>
      <c r="I77" s="39">
        <v>16</v>
      </c>
      <c r="J77" s="39"/>
      <c r="K77" s="39"/>
      <c r="L77" s="39"/>
      <c r="M77" s="39"/>
      <c r="N77" s="39"/>
    </row>
    <row r="78" spans="1:14" ht="16.5" thickTop="1" thickBot="1" x14ac:dyDescent="0.3">
      <c r="A78" s="52"/>
      <c r="B78" s="23" t="s">
        <v>1</v>
      </c>
      <c r="C78" s="40">
        <v>7</v>
      </c>
      <c r="D78" s="40">
        <v>11</v>
      </c>
      <c r="E78" s="40">
        <v>13</v>
      </c>
      <c r="F78" s="40">
        <v>13</v>
      </c>
      <c r="G78" s="40">
        <v>14</v>
      </c>
      <c r="H78" s="40">
        <v>15</v>
      </c>
      <c r="I78" s="40">
        <v>17</v>
      </c>
      <c r="J78" s="40"/>
      <c r="K78" s="40"/>
      <c r="L78" s="40"/>
      <c r="M78" s="40"/>
      <c r="N78" s="40"/>
    </row>
    <row r="79" spans="1:14" ht="16.5" thickTop="1" thickBot="1" x14ac:dyDescent="0.3">
      <c r="A79" s="3" t="s">
        <v>1</v>
      </c>
      <c r="B79" s="3"/>
      <c r="C79" s="40">
        <v>72</v>
      </c>
      <c r="D79" s="40">
        <v>152</v>
      </c>
      <c r="E79" s="40">
        <v>192</v>
      </c>
      <c r="F79" s="40">
        <v>208</v>
      </c>
      <c r="G79" s="40">
        <v>234</v>
      </c>
      <c r="H79" s="40">
        <v>256</v>
      </c>
      <c r="I79" s="40">
        <v>274</v>
      </c>
      <c r="J79" s="40"/>
      <c r="K79" s="40"/>
      <c r="L79" s="40"/>
      <c r="M79" s="40"/>
      <c r="N79" s="40"/>
    </row>
    <row r="80" spans="1:14" ht="15.75" thickTop="1" x14ac:dyDescent="0.25"/>
  </sheetData>
  <mergeCells count="21">
    <mergeCell ref="A40:A43"/>
    <mergeCell ref="A20:A23"/>
    <mergeCell ref="A24:A27"/>
    <mergeCell ref="A28:A31"/>
    <mergeCell ref="A32:A35"/>
    <mergeCell ref="A36:A39"/>
    <mergeCell ref="B1:M1"/>
    <mergeCell ref="A4:A7"/>
    <mergeCell ref="A8:A11"/>
    <mergeCell ref="A12:A15"/>
    <mergeCell ref="A16:A19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1.07.01</vt:lpstr>
      <vt:lpstr>1.07.02</vt:lpstr>
      <vt:lpstr>1.07.03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2026-08-20T11:13:58Z</dcterms:modified>
</cp:coreProperties>
</file>