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6386172A-8E5F-49FE-B1DF-86BFC5B3A0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8" r:id="rId1"/>
    <sheet name="2.28.02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17" l="1"/>
  <c r="H31" i="17"/>
  <c r="H32" i="17"/>
  <c r="H33" i="17"/>
  <c r="H34" i="17"/>
  <c r="H35" i="17"/>
  <c r="H29" i="17"/>
  <c r="H36" i="17" s="1"/>
  <c r="H23" i="17"/>
  <c r="H11" i="17"/>
  <c r="G31" i="17"/>
  <c r="G32" i="17"/>
  <c r="G33" i="17"/>
  <c r="G34" i="17"/>
  <c r="G35" i="17"/>
  <c r="G30" i="17"/>
  <c r="G29" i="17"/>
  <c r="G23" i="17"/>
  <c r="G11" i="17"/>
  <c r="F30" i="17"/>
  <c r="F31" i="17"/>
  <c r="F32" i="17"/>
  <c r="F33" i="17"/>
  <c r="F34" i="17"/>
  <c r="F35" i="17"/>
  <c r="F29" i="17"/>
  <c r="F23" i="17"/>
  <c r="F11" i="17"/>
  <c r="D32" i="17"/>
  <c r="D30" i="17"/>
  <c r="E30" i="17"/>
  <c r="E31" i="17"/>
  <c r="E32" i="17"/>
  <c r="E33" i="17"/>
  <c r="E34" i="17"/>
  <c r="E35" i="17"/>
  <c r="E29" i="17"/>
  <c r="D31" i="17"/>
  <c r="D33" i="17"/>
  <c r="D34" i="17"/>
  <c r="D35" i="17"/>
  <c r="D29" i="17"/>
  <c r="C30" i="17"/>
  <c r="C31" i="17"/>
  <c r="C32" i="17"/>
  <c r="C33" i="17"/>
  <c r="C34" i="17"/>
  <c r="C35" i="17"/>
  <c r="C29" i="17"/>
  <c r="B30" i="17"/>
  <c r="B31" i="17"/>
  <c r="B32" i="17"/>
  <c r="B33" i="17"/>
  <c r="B34" i="17"/>
  <c r="B35" i="17"/>
  <c r="B29" i="17"/>
  <c r="G36" i="17" l="1"/>
  <c r="F36" i="17"/>
  <c r="E36" i="17"/>
  <c r="D36" i="17"/>
  <c r="C36" i="17"/>
  <c r="E11" i="17"/>
  <c r="B36" i="17"/>
  <c r="D23" i="17" l="1"/>
  <c r="E23" i="17"/>
  <c r="C11" i="17"/>
  <c r="D11" i="17"/>
  <c r="B11" i="17"/>
  <c r="C23" i="17"/>
  <c r="B23" i="17"/>
</calcChain>
</file>

<file path=xl/sharedStrings.xml><?xml version="1.0" encoding="utf-8"?>
<sst xmlns="http://schemas.openxmlformats.org/spreadsheetml/2006/main" count="69" uniqueCount="29">
  <si>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</si>
  <si>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</si>
  <si>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</si>
  <si>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</si>
  <si>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</si>
  <si>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</si>
  <si>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</si>
  <si>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</si>
  <si>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</si>
  <si>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</si>
  <si>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</si>
  <si>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</si>
  <si>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</si>
  <si>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</si>
  <si>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სმენის აპარატი</t>
  </si>
  <si>
    <t>მუხლის პროთეზი</t>
  </si>
  <si>
    <t>პროექტი</t>
  </si>
  <si>
    <t>სხვა</t>
  </si>
  <si>
    <t>ქვიქ თოქერი</t>
  </si>
  <si>
    <t>ფურცელი</t>
  </si>
  <si>
    <t>ცხრილის შინაარსი</t>
  </si>
  <si>
    <t>2.28.02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</si>
  <si>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</si>
  <si>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</si>
  <si>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კოხლეარული იმპლანტი</t>
  </si>
  <si>
    <t>ფმ სისტემა</t>
  </si>
  <si>
    <t>ქვეპროგრამის ფარგლებში განხორციელებული პროექტების/განცხადებების რაოდენობა</t>
  </si>
  <si>
    <t>ქვეპროგრამის ფარგლებში განხორციელებულ პროექტებზე /განცხადებებზე გადარიცხული თანხა (1000 ლარი)</t>
  </si>
  <si>
    <t>ქვეპროგრამის ფარგლებში განხორციელებულ პროექტებზე /განცხადებებზე გადარიცხული თანხა (პროცენტი)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</si>
</sst>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0;\-#,##0.00;\-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1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0" fillId="0" borderId="0" xfId="0" applyFont="1"/>
    <xf numFmtId="0" fontId="1" fillId="0" borderId="3" xfId="0" applyNumberFormat="1" applyFont="1" applyFill="1" applyBorder="1" applyAlignment="1">
      <alignment vertical="center"/>
    </xf>
    <xf numFmtId="0" fontId="11" fillId="0" borderId="3" xfId="1" applyNumberFormat="1" applyFont="1" applyFill="1" applyBorder="1" applyAlignment="1">
      <alignment vertical="center"/>
    </xf>
    <xf numFmtId="0" fontId="9" fillId="0" borderId="0" xfId="1" applyNumberForma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centerContinuous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Border="1" applyAlignment="1">
      <alignment horizontal="right" vertical="center"/>
    </xf>
    <xf numFmtId="164" fontId="13" fillId="4" borderId="2" xfId="0" applyNumberFormat="1" applyFont="1" applyFill="1" applyBorder="1" applyAlignment="1">
      <alignment horizontal="right" vertical="center"/>
    </xf>
    <xf numFmtId="165" fontId="12" fillId="3" borderId="0" xfId="0" applyNumberFormat="1" applyFont="1" applyFill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2" fillId="3" borderId="0" xfId="0" applyNumberFormat="1" applyFont="1" applyFill="1" applyBorder="1" applyAlignment="1">
      <alignment horizontal="right" vertical="center"/>
    </xf>
    <xf numFmtId="165" fontId="13" fillId="4" borderId="2" xfId="0" applyNumberFormat="1" applyFont="1" applyFill="1" applyBorder="1" applyAlignment="1">
      <alignment horizontal="right" vertical="center"/>
    </xf>
    <xf numFmtId="166" fontId="13" fillId="4" borderId="2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1052475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/>
  </sheetViews>
  <sheetFormatPr defaultColWidth="9.125" defaultRowHeight="33" x14ac:dyDescent="0.55000000000000004"/>
  <cols>
    <col min="1" max="1" width="22" style="13" customWidth="1"/>
    <col min="2" max="2" width="224.875" style="13" customWidth="1"/>
    <col min="3" max="3" width="9.125" style="13"/>
    <col min="4" max="4" width="27.375" style="13" bestFit="1" customWidth="1"/>
    <col min="5" max="16384" width="9.125" style="13"/>
  </cols>
  <sheetData>
    <row r="1" spans="1:4" s="11" customFormat="1" ht="31.5" thickBot="1" x14ac:dyDescent="0.6">
      <c r="A1" s="10" t="s">
        <v>19</v>
      </c>
      <c r="B1" s="10" t="s">
        <v>20</v>
      </c>
      <c r="D1" s="12"/>
    </row>
    <row r="2" spans="1:4" s="11" customFormat="1" ht="32.25" thickTop="1" thickBot="1" x14ac:dyDescent="0.6">
      <c r="A2" s="14" t="s">
        <v>21</v>
      </c>
      <c r="B2" s="15" t="s">
        <v>22</v>
      </c>
    </row>
    <row r="3" spans="1:4" ht="33.75" thickTop="1" x14ac:dyDescent="0.55000000000000004"/>
  </sheetData>
  <hyperlinks>
    <hyperlink ref="B2" location="'2.28.02'!A1" display="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showGridLines="0" tabSelected="1" zoomScaleNormal="100" workbookViewId="0">
      <selection activeCell="B1" sqref="B1:M1"/>
    </sheetView>
  </sheetViews>
  <sheetFormatPr defaultColWidth="9.125" defaultRowHeight="15" x14ac:dyDescent="0.25"/>
  <cols>
    <col min="1" max="1" width="21.25" style="3" customWidth="1"/>
    <col min="2" max="7" width="13.75" style="3" customWidth="1"/>
    <col min="8" max="11" width="13.75" style="2" customWidth="1"/>
    <col min="12" max="12" width="14.75" style="2" customWidth="1"/>
    <col min="13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O1" s="16" t="s">
        <v>23</v>
      </c>
    </row>
    <row r="2" spans="1:15" s="9" customFormat="1" ht="24.95" customHeight="1" thickBot="1" x14ac:dyDescent="0.3">
      <c r="A2" s="17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.75" thickTop="1" x14ac:dyDescent="0.25">
      <c r="A4" s="7" t="s">
        <v>24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/>
      <c r="J4" s="18"/>
      <c r="K4" s="18"/>
      <c r="L4" s="18"/>
      <c r="M4" s="18"/>
    </row>
    <row r="5" spans="1:15" x14ac:dyDescent="0.25">
      <c r="A5" s="7" t="s">
        <v>18</v>
      </c>
      <c r="B5" s="18">
        <v>2</v>
      </c>
      <c r="C5" s="18">
        <v>3</v>
      </c>
      <c r="D5" s="18">
        <v>4</v>
      </c>
      <c r="E5" s="18">
        <v>4</v>
      </c>
      <c r="F5" s="18">
        <v>4</v>
      </c>
      <c r="G5" s="18">
        <v>6</v>
      </c>
      <c r="H5" s="18">
        <v>7</v>
      </c>
      <c r="I5" s="18"/>
      <c r="J5" s="18"/>
      <c r="K5" s="18"/>
      <c r="L5" s="18"/>
      <c r="M5" s="18"/>
    </row>
    <row r="6" spans="1:15" x14ac:dyDescent="0.25">
      <c r="A6" s="7" t="s">
        <v>25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/>
      <c r="J6" s="19"/>
      <c r="K6" s="19"/>
      <c r="L6" s="19"/>
      <c r="M6" s="19"/>
    </row>
    <row r="7" spans="1:15" x14ac:dyDescent="0.25">
      <c r="A7" s="7" t="s">
        <v>14</v>
      </c>
      <c r="B7" s="18">
        <v>0</v>
      </c>
      <c r="C7" s="18">
        <v>4</v>
      </c>
      <c r="D7" s="18">
        <v>11</v>
      </c>
      <c r="E7" s="18">
        <v>13</v>
      </c>
      <c r="F7" s="18">
        <v>13</v>
      </c>
      <c r="G7" s="18">
        <v>16</v>
      </c>
      <c r="H7" s="18">
        <v>18</v>
      </c>
      <c r="I7" s="18"/>
      <c r="J7" s="18"/>
      <c r="K7" s="18"/>
      <c r="L7" s="18"/>
      <c r="M7" s="18"/>
    </row>
    <row r="8" spans="1:15" x14ac:dyDescent="0.25">
      <c r="A8" s="7" t="s">
        <v>15</v>
      </c>
      <c r="B8" s="18">
        <v>0</v>
      </c>
      <c r="C8" s="18">
        <v>0</v>
      </c>
      <c r="D8" s="18">
        <v>0</v>
      </c>
      <c r="E8" s="18">
        <v>1</v>
      </c>
      <c r="F8" s="18">
        <v>1</v>
      </c>
      <c r="G8" s="18">
        <v>1</v>
      </c>
      <c r="H8" s="18">
        <v>1</v>
      </c>
      <c r="I8" s="18"/>
      <c r="J8" s="18"/>
      <c r="K8" s="18"/>
      <c r="L8" s="18"/>
      <c r="M8" s="18"/>
    </row>
    <row r="9" spans="1:15" x14ac:dyDescent="0.25">
      <c r="A9" s="7" t="s">
        <v>16</v>
      </c>
      <c r="B9" s="18">
        <v>1</v>
      </c>
      <c r="C9" s="18">
        <v>2</v>
      </c>
      <c r="D9" s="18">
        <v>11</v>
      </c>
      <c r="E9" s="18">
        <v>19</v>
      </c>
      <c r="F9" s="18">
        <v>23</v>
      </c>
      <c r="G9" s="18">
        <v>28</v>
      </c>
      <c r="H9" s="18">
        <v>35</v>
      </c>
      <c r="I9" s="18"/>
      <c r="J9" s="18"/>
      <c r="K9" s="18"/>
      <c r="L9" s="18"/>
      <c r="M9" s="18"/>
    </row>
    <row r="10" spans="1:15" ht="15.75" thickBot="1" x14ac:dyDescent="0.3">
      <c r="A10" s="7" t="s">
        <v>17</v>
      </c>
      <c r="B10" s="18">
        <v>0</v>
      </c>
      <c r="C10" s="18">
        <v>2</v>
      </c>
      <c r="D10" s="18">
        <v>6</v>
      </c>
      <c r="E10" s="18">
        <v>7</v>
      </c>
      <c r="F10" s="18">
        <v>7</v>
      </c>
      <c r="G10" s="18">
        <v>10</v>
      </c>
      <c r="H10" s="18">
        <v>11</v>
      </c>
      <c r="I10" s="18"/>
      <c r="J10" s="18"/>
      <c r="K10" s="18"/>
      <c r="L10" s="18"/>
      <c r="M10" s="18"/>
    </row>
    <row r="11" spans="1:15" ht="16.5" thickTop="1" thickBot="1" x14ac:dyDescent="0.3">
      <c r="A11" s="8" t="s">
        <v>1</v>
      </c>
      <c r="B11" s="20">
        <f>SUM(B4:B10)</f>
        <v>3</v>
      </c>
      <c r="C11" s="20">
        <f t="shared" ref="C11:H11" si="0">SUM(C4:C10)</f>
        <v>11</v>
      </c>
      <c r="D11" s="20">
        <f t="shared" si="0"/>
        <v>32</v>
      </c>
      <c r="E11" s="20">
        <f t="shared" si="0"/>
        <v>44</v>
      </c>
      <c r="F11" s="20">
        <f t="shared" si="0"/>
        <v>48</v>
      </c>
      <c r="G11" s="20">
        <f t="shared" si="0"/>
        <v>61</v>
      </c>
      <c r="H11" s="20">
        <f t="shared" si="0"/>
        <v>72</v>
      </c>
      <c r="I11" s="20"/>
      <c r="J11" s="20"/>
      <c r="K11" s="20"/>
      <c r="L11" s="20"/>
      <c r="M11" s="20"/>
    </row>
    <row r="12" spans="1:15" ht="15.75" thickTop="1" x14ac:dyDescent="0.25"/>
    <row r="14" spans="1:15" s="9" customFormat="1" ht="24.95" customHeight="1" thickBot="1" x14ac:dyDescent="0.3">
      <c r="A14" s="17" t="s">
        <v>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5" ht="16.5" thickTop="1" thickBot="1" x14ac:dyDescent="0.3">
      <c r="A15" s="4"/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12</v>
      </c>
      <c r="M15" s="5" t="s">
        <v>13</v>
      </c>
    </row>
    <row r="16" spans="1:15" ht="15.75" thickTop="1" x14ac:dyDescent="0.25">
      <c r="A16" s="7" t="s">
        <v>24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2">
        <v>0</v>
      </c>
      <c r="H16" s="21">
        <v>0</v>
      </c>
      <c r="I16" s="21"/>
      <c r="J16" s="21"/>
      <c r="K16" s="21"/>
      <c r="L16" s="21"/>
      <c r="M16" s="21"/>
    </row>
    <row r="17" spans="1:13" x14ac:dyDescent="0.25">
      <c r="A17" s="7" t="s">
        <v>18</v>
      </c>
      <c r="B17" s="21">
        <v>1</v>
      </c>
      <c r="C17" s="21">
        <v>1.80955</v>
      </c>
      <c r="D17" s="21">
        <v>2.2095500000000001</v>
      </c>
      <c r="E17" s="21">
        <v>2.2095500000000001</v>
      </c>
      <c r="F17" s="21">
        <v>2.2095500000000001</v>
      </c>
      <c r="G17" s="21">
        <v>3.10955</v>
      </c>
      <c r="H17" s="21">
        <v>3.5095500000000004</v>
      </c>
      <c r="I17" s="21"/>
      <c r="J17" s="21"/>
      <c r="K17" s="21"/>
      <c r="L17" s="21"/>
      <c r="M17" s="21"/>
    </row>
    <row r="18" spans="1:13" x14ac:dyDescent="0.25">
      <c r="A18" s="7" t="s">
        <v>25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/>
      <c r="J18" s="21"/>
      <c r="K18" s="21"/>
      <c r="L18" s="21"/>
      <c r="M18" s="21"/>
    </row>
    <row r="19" spans="1:13" x14ac:dyDescent="0.25">
      <c r="A19" s="7" t="s">
        <v>14</v>
      </c>
      <c r="B19" s="23">
        <v>0</v>
      </c>
      <c r="C19" s="23">
        <v>37.4</v>
      </c>
      <c r="D19" s="23">
        <v>109.8</v>
      </c>
      <c r="E19" s="23">
        <v>136</v>
      </c>
      <c r="F19" s="23">
        <v>136</v>
      </c>
      <c r="G19" s="23">
        <v>169.54</v>
      </c>
      <c r="H19" s="23">
        <v>194.04</v>
      </c>
      <c r="I19" s="23"/>
      <c r="J19" s="23"/>
      <c r="K19" s="23"/>
      <c r="L19" s="23"/>
      <c r="M19" s="23"/>
    </row>
    <row r="20" spans="1:13" x14ac:dyDescent="0.25">
      <c r="A20" s="7" t="s">
        <v>15</v>
      </c>
      <c r="B20" s="21">
        <v>0</v>
      </c>
      <c r="C20" s="21">
        <v>0</v>
      </c>
      <c r="D20" s="21">
        <v>0</v>
      </c>
      <c r="E20" s="21">
        <v>5</v>
      </c>
      <c r="F20" s="21">
        <v>5</v>
      </c>
      <c r="G20" s="21">
        <v>5</v>
      </c>
      <c r="H20" s="21">
        <v>5</v>
      </c>
      <c r="I20" s="21"/>
      <c r="J20" s="21"/>
      <c r="K20" s="21"/>
      <c r="L20" s="21"/>
      <c r="M20" s="21"/>
    </row>
    <row r="21" spans="1:13" x14ac:dyDescent="0.25">
      <c r="A21" s="7" t="s">
        <v>16</v>
      </c>
      <c r="B21" s="21">
        <v>18.991800000000001</v>
      </c>
      <c r="C21" s="21">
        <v>29.316599999999998</v>
      </c>
      <c r="D21" s="21">
        <v>73.522300000000001</v>
      </c>
      <c r="E21" s="21">
        <v>123.11964999999999</v>
      </c>
      <c r="F21" s="21">
        <v>151.66204999999999</v>
      </c>
      <c r="G21" s="21">
        <v>170.9743</v>
      </c>
      <c r="H21" s="21">
        <v>239.7501</v>
      </c>
      <c r="I21" s="21"/>
      <c r="J21" s="21"/>
      <c r="K21" s="21"/>
      <c r="L21" s="21"/>
      <c r="M21" s="21"/>
    </row>
    <row r="22" spans="1:13" ht="15.75" thickBot="1" x14ac:dyDescent="0.3">
      <c r="A22" s="7" t="s">
        <v>17</v>
      </c>
      <c r="B22" s="21">
        <v>0</v>
      </c>
      <c r="C22" s="21">
        <v>19.074999999999999</v>
      </c>
      <c r="D22" s="21">
        <v>22.295000000000002</v>
      </c>
      <c r="E22" s="21">
        <v>23.094999999999999</v>
      </c>
      <c r="F22" s="21">
        <v>23.094999999999999</v>
      </c>
      <c r="G22" s="21">
        <v>25.83</v>
      </c>
      <c r="H22" s="21">
        <v>26.33</v>
      </c>
      <c r="I22" s="21"/>
      <c r="J22" s="21"/>
      <c r="K22" s="21"/>
      <c r="L22" s="21"/>
      <c r="M22" s="21"/>
    </row>
    <row r="23" spans="1:13" ht="16.5" thickTop="1" thickBot="1" x14ac:dyDescent="0.3">
      <c r="A23" s="8" t="s">
        <v>1</v>
      </c>
      <c r="B23" s="24">
        <f>SUM(B16:B22)</f>
        <v>19.991800000000001</v>
      </c>
      <c r="C23" s="24">
        <f t="shared" ref="C23" si="1">SUM(C16:C22)</f>
        <v>87.601150000000004</v>
      </c>
      <c r="D23" s="24">
        <f t="shared" ref="D23" si="2">SUM(D16:D22)</f>
        <v>207.82684999999998</v>
      </c>
      <c r="E23" s="24">
        <f t="shared" ref="E23:H23" si="3">SUM(E16:E22)</f>
        <v>289.42420000000004</v>
      </c>
      <c r="F23" s="24">
        <f t="shared" si="3"/>
        <v>317.96659999999997</v>
      </c>
      <c r="G23" s="24">
        <f t="shared" si="3"/>
        <v>374.45384999999999</v>
      </c>
      <c r="H23" s="24">
        <f t="shared" si="3"/>
        <v>468.62964999999997</v>
      </c>
      <c r="I23" s="24"/>
      <c r="J23" s="24"/>
      <c r="K23" s="24"/>
      <c r="L23" s="24"/>
      <c r="M23" s="24"/>
    </row>
    <row r="24" spans="1:13" ht="15.75" thickTop="1" x14ac:dyDescent="0.25"/>
    <row r="27" spans="1:13" ht="28.5" customHeight="1" thickBot="1" x14ac:dyDescent="0.3">
      <c r="A27" s="17" t="s">
        <v>28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6.5" thickTop="1" thickBot="1" x14ac:dyDescent="0.3">
      <c r="A28" s="4"/>
      <c r="B28" s="5" t="s">
        <v>2</v>
      </c>
      <c r="C28" s="5" t="s">
        <v>3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5" t="s">
        <v>10</v>
      </c>
      <c r="K28" s="5" t="s">
        <v>11</v>
      </c>
      <c r="L28" s="5" t="s">
        <v>12</v>
      </c>
      <c r="M28" s="5" t="s">
        <v>13</v>
      </c>
    </row>
    <row r="29" spans="1:13" ht="15.75" thickTop="1" x14ac:dyDescent="0.25">
      <c r="A29" s="7" t="s">
        <v>24</v>
      </c>
      <c r="B29" s="21">
        <f>B16/$B$23*100</f>
        <v>0</v>
      </c>
      <c r="C29" s="21">
        <f>C16/$C$23*100</f>
        <v>0</v>
      </c>
      <c r="D29" s="21">
        <f>D16/$D$23*100</f>
        <v>0</v>
      </c>
      <c r="E29" s="21">
        <f>E16/$E$23*100</f>
        <v>0</v>
      </c>
      <c r="F29" s="21">
        <f>F16/$F$23*100</f>
        <v>0</v>
      </c>
      <c r="G29" s="21">
        <f>G16/$G$23*100</f>
        <v>0</v>
      </c>
      <c r="H29" s="21">
        <f>H16/$H$23*100</f>
        <v>0</v>
      </c>
      <c r="I29" s="21"/>
      <c r="J29" s="21"/>
      <c r="K29" s="21"/>
      <c r="L29" s="21"/>
      <c r="M29" s="21"/>
    </row>
    <row r="30" spans="1:13" x14ac:dyDescent="0.25">
      <c r="A30" s="7" t="s">
        <v>18</v>
      </c>
      <c r="B30" s="21">
        <f t="shared" ref="B30:B35" si="4">B17/$B$23*100</f>
        <v>5.0020508408447464</v>
      </c>
      <c r="C30" s="21">
        <f t="shared" ref="C30:C35" si="5">C17/$C$23*100</f>
        <v>2.0656692292281549</v>
      </c>
      <c r="D30" s="21">
        <f>D17/$D$23*100</f>
        <v>1.0631686906672551</v>
      </c>
      <c r="E30" s="21">
        <f t="shared" ref="E30:E35" si="6">E17/$E$23*100</f>
        <v>0.76342959572834612</v>
      </c>
      <c r="F30" s="21">
        <f t="shared" ref="F30:F35" si="7">F17/$F$23*100</f>
        <v>0.69490003038054948</v>
      </c>
      <c r="G30" s="21">
        <f>G17/$G$23*100</f>
        <v>0.83042276104251578</v>
      </c>
      <c r="H30" s="21">
        <f t="shared" ref="H30:H35" si="8">H17/$H$23*100</f>
        <v>0.74889627662270208</v>
      </c>
      <c r="I30" s="21"/>
      <c r="J30" s="21"/>
      <c r="K30" s="21"/>
      <c r="L30" s="21"/>
      <c r="M30" s="21"/>
    </row>
    <row r="31" spans="1:13" x14ac:dyDescent="0.25">
      <c r="A31" s="7" t="s">
        <v>25</v>
      </c>
      <c r="B31" s="21">
        <f t="shared" si="4"/>
        <v>0</v>
      </c>
      <c r="C31" s="21">
        <f t="shared" si="5"/>
        <v>0</v>
      </c>
      <c r="D31" s="21">
        <f t="shared" ref="D31:D35" si="9">D18/$D$23*100</f>
        <v>0</v>
      </c>
      <c r="E31" s="21">
        <f t="shared" si="6"/>
        <v>0</v>
      </c>
      <c r="F31" s="21">
        <f t="shared" si="7"/>
        <v>0</v>
      </c>
      <c r="G31" s="21">
        <f t="shared" ref="G31:H35" si="10">G18/$G$23*100</f>
        <v>0</v>
      </c>
      <c r="H31" s="21">
        <f t="shared" si="8"/>
        <v>0</v>
      </c>
      <c r="I31" s="21"/>
      <c r="J31" s="21"/>
      <c r="K31" s="21"/>
      <c r="L31" s="21"/>
      <c r="M31" s="21"/>
    </row>
    <row r="32" spans="1:13" x14ac:dyDescent="0.25">
      <c r="A32" s="7" t="s">
        <v>14</v>
      </c>
      <c r="B32" s="21">
        <f t="shared" si="4"/>
        <v>0</v>
      </c>
      <c r="C32" s="21">
        <f t="shared" si="5"/>
        <v>42.693503452865627</v>
      </c>
      <c r="D32" s="21">
        <f>D19/$D$23*100</f>
        <v>52.832442006410631</v>
      </c>
      <c r="E32" s="21">
        <f t="shared" si="6"/>
        <v>46.989850883236436</v>
      </c>
      <c r="F32" s="21">
        <f t="shared" si="7"/>
        <v>42.771787980246984</v>
      </c>
      <c r="G32" s="21">
        <f t="shared" si="10"/>
        <v>45.276607517855673</v>
      </c>
      <c r="H32" s="21">
        <f t="shared" si="8"/>
        <v>41.405830809040786</v>
      </c>
      <c r="I32" s="23"/>
      <c r="J32" s="23"/>
      <c r="K32" s="23"/>
      <c r="L32" s="23"/>
      <c r="M32" s="23"/>
    </row>
    <row r="33" spans="1:13" x14ac:dyDescent="0.25">
      <c r="A33" s="7" t="s">
        <v>15</v>
      </c>
      <c r="B33" s="21">
        <f t="shared" si="4"/>
        <v>0</v>
      </c>
      <c r="C33" s="21">
        <f t="shared" si="5"/>
        <v>0</v>
      </c>
      <c r="D33" s="21">
        <f t="shared" si="9"/>
        <v>0</v>
      </c>
      <c r="E33" s="21">
        <f t="shared" si="6"/>
        <v>1.7275680471778101</v>
      </c>
      <c r="F33" s="21">
        <f t="shared" si="7"/>
        <v>1.5724922051561392</v>
      </c>
      <c r="G33" s="21">
        <f t="shared" si="10"/>
        <v>1.3352780322595161</v>
      </c>
      <c r="H33" s="21">
        <f t="shared" si="8"/>
        <v>1.066940600109276</v>
      </c>
      <c r="I33" s="21"/>
      <c r="J33" s="21"/>
      <c r="K33" s="21"/>
      <c r="L33" s="21"/>
      <c r="M33" s="21"/>
    </row>
    <row r="34" spans="1:13" x14ac:dyDescent="0.25">
      <c r="A34" s="7" t="s">
        <v>16</v>
      </c>
      <c r="B34" s="21">
        <f t="shared" si="4"/>
        <v>94.997949159155255</v>
      </c>
      <c r="C34" s="21">
        <f t="shared" si="5"/>
        <v>33.465999019419264</v>
      </c>
      <c r="D34" s="21">
        <f t="shared" si="9"/>
        <v>35.37670902484448</v>
      </c>
      <c r="E34" s="21">
        <f t="shared" si="6"/>
        <v>42.539514663943088</v>
      </c>
      <c r="F34" s="21">
        <f t="shared" si="7"/>
        <v>47.697478288600124</v>
      </c>
      <c r="G34" s="21">
        <f t="shared" si="10"/>
        <v>45.659645374189637</v>
      </c>
      <c r="H34" s="21">
        <f t="shared" si="8"/>
        <v>51.159823114051797</v>
      </c>
      <c r="I34" s="21"/>
      <c r="J34" s="21"/>
      <c r="K34" s="21"/>
      <c r="L34" s="21"/>
      <c r="M34" s="21"/>
    </row>
    <row r="35" spans="1:13" ht="15.75" thickBot="1" x14ac:dyDescent="0.3">
      <c r="A35" s="7" t="s">
        <v>17</v>
      </c>
      <c r="B35" s="21">
        <f t="shared" si="4"/>
        <v>0</v>
      </c>
      <c r="C35" s="21">
        <f t="shared" si="5"/>
        <v>21.774828298486948</v>
      </c>
      <c r="D35" s="21">
        <f t="shared" si="9"/>
        <v>10.727680278077642</v>
      </c>
      <c r="E35" s="21">
        <f t="shared" si="6"/>
        <v>7.9796368099143047</v>
      </c>
      <c r="F35" s="21">
        <f t="shared" si="7"/>
        <v>7.2633414956162063</v>
      </c>
      <c r="G35" s="21">
        <f t="shared" si="10"/>
        <v>6.8980463146526603</v>
      </c>
      <c r="H35" s="21">
        <f t="shared" si="8"/>
        <v>5.6185092001754473</v>
      </c>
      <c r="I35" s="21"/>
      <c r="J35" s="21"/>
      <c r="K35" s="21"/>
      <c r="L35" s="21"/>
      <c r="M35" s="21"/>
    </row>
    <row r="36" spans="1:13" ht="16.5" thickTop="1" thickBot="1" x14ac:dyDescent="0.3">
      <c r="A36" s="8" t="s">
        <v>1</v>
      </c>
      <c r="B36" s="25">
        <f>SUM(B29:B35)</f>
        <v>100</v>
      </c>
      <c r="C36" s="25">
        <f t="shared" ref="C36:H36" si="11">SUM(C29:C35)</f>
        <v>100</v>
      </c>
      <c r="D36" s="25">
        <f t="shared" si="11"/>
        <v>100.00000000000001</v>
      </c>
      <c r="E36" s="25">
        <f t="shared" si="11"/>
        <v>99.999999999999986</v>
      </c>
      <c r="F36" s="25">
        <f t="shared" si="11"/>
        <v>100</v>
      </c>
      <c r="G36" s="25">
        <f t="shared" si="11"/>
        <v>100</v>
      </c>
      <c r="H36" s="25">
        <f t="shared" si="11"/>
        <v>100.00000000000001</v>
      </c>
      <c r="I36" s="24"/>
      <c r="J36" s="24"/>
      <c r="K36" s="24"/>
      <c r="L36" s="24"/>
      <c r="M36" s="24"/>
    </row>
    <row r="37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2026-09-01T08:46:00Z</dcterms:modified>
</cp:coreProperties>
</file>